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20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OICE_16_974FA576_32C1D314_1F91\"/>
    </mc:Choice>
  </mc:AlternateContent>
  <bookViews>
    <workbookView xWindow="240" yWindow="60" windowWidth="20115" windowHeight="8010" tabRatio="885" firstSheet="4" activeTab="4" xr2:uid="{00000000-000D-0000-FFFF-FFFF00000000}"/>
  </bookViews>
  <sheets>
    <sheet name="všechny body více 25% utkání" sheetId="1" state="hidden" r:id="rId1"/>
    <sheet name="bonifikace a koeficienty" sheetId="10" state="hidden" r:id="rId2"/>
    <sheet name="ŽEBŘÍČKOVÉ BODY-VŠE" sheetId="2" r:id="rId3"/>
    <sheet name="ŽEBŘÍČKOVÉ BODY-REDUKOVANÉ" sheetId="7" r:id="rId4"/>
    <sheet name="OKRESNÍ ŽEBŘÍČEK K 26.4.2017" sheetId="8" r:id="rId5"/>
    <sheet name="List1" sheetId="4" state="hidden" r:id="rId6"/>
  </sheets>
  <definedNames>
    <definedName name="_xlnm._FilterDatabase" localSheetId="4" hidden="1">'OKRESNÍ ŽEBŘÍČEK K 26.4.2017'!$A$3:$D$246</definedName>
    <definedName name="_xlnm._FilterDatabase" localSheetId="0" hidden="1">'všechny body více 25% utkání'!$A$2:$P$242</definedName>
    <definedName name="_xlnm._FilterDatabase" localSheetId="3" hidden="1">'ŽEBŘÍČKOVÉ BODY-REDUKOVANÉ'!$I$1:$I$250</definedName>
    <definedName name="_xlnm._FilterDatabase" localSheetId="2" hidden="1">'ŽEBŘÍČKOVÉ BODY-VŠE'!$A$1:$R$344</definedName>
  </definedNames>
  <calcPr calcId="171026"/>
</workbook>
</file>

<file path=xl/calcChain.xml><?xml version="1.0" encoding="utf-8"?>
<calcChain xmlns="http://schemas.openxmlformats.org/spreadsheetml/2006/main">
  <c r="N233" i="7" l="1"/>
  <c r="F233" i="7"/>
  <c r="K233" i="7"/>
  <c r="M233" i="7"/>
  <c r="O233" i="7"/>
  <c r="R233" i="7"/>
  <c r="N214" i="7"/>
  <c r="F214" i="7"/>
  <c r="K214" i="7"/>
  <c r="M214" i="7"/>
  <c r="O214" i="7"/>
  <c r="R214" i="7"/>
  <c r="N215" i="7"/>
  <c r="F215" i="7"/>
  <c r="K215" i="7"/>
  <c r="M215" i="7"/>
  <c r="O215" i="7"/>
  <c r="R215" i="7"/>
  <c r="N189" i="7"/>
  <c r="F189" i="7"/>
  <c r="K189" i="7"/>
  <c r="M189" i="7"/>
  <c r="N130" i="7"/>
  <c r="F130" i="7"/>
  <c r="K130" i="7"/>
  <c r="M130" i="7"/>
  <c r="O130" i="7"/>
  <c r="R130" i="7"/>
  <c r="N106" i="7"/>
  <c r="F106" i="7"/>
  <c r="K106" i="7"/>
  <c r="M106" i="7"/>
  <c r="O106" i="7"/>
  <c r="R106" i="7"/>
  <c r="N104" i="7"/>
  <c r="F104" i="7"/>
  <c r="K104" i="7"/>
  <c r="M104" i="7"/>
  <c r="N166" i="7"/>
  <c r="F166" i="7"/>
  <c r="K166" i="7"/>
  <c r="M166" i="7"/>
  <c r="O166" i="7"/>
  <c r="R166" i="7"/>
  <c r="N135" i="7"/>
  <c r="F135" i="7"/>
  <c r="K135" i="7"/>
  <c r="M135" i="7"/>
  <c r="O135" i="7"/>
  <c r="R135" i="7"/>
  <c r="N203" i="7"/>
  <c r="F203" i="7"/>
  <c r="K203" i="7"/>
  <c r="M203" i="7"/>
  <c r="O203" i="7"/>
  <c r="R203" i="7"/>
  <c r="N63" i="7"/>
  <c r="F63" i="7"/>
  <c r="K63" i="7"/>
  <c r="M63" i="7"/>
  <c r="O63" i="7"/>
  <c r="R63" i="7"/>
  <c r="N107" i="7"/>
  <c r="F107" i="7"/>
  <c r="K107" i="7"/>
  <c r="M107" i="7"/>
  <c r="O107" i="7"/>
  <c r="R107" i="7"/>
  <c r="N7" i="7"/>
  <c r="F7" i="7"/>
  <c r="K7" i="7"/>
  <c r="M7" i="7"/>
  <c r="N230" i="7"/>
  <c r="F230" i="7"/>
  <c r="K230" i="7"/>
  <c r="M230" i="7"/>
  <c r="O230" i="7"/>
  <c r="R230" i="7"/>
  <c r="N70" i="7"/>
  <c r="F70" i="7"/>
  <c r="K70" i="7"/>
  <c r="M70" i="7"/>
  <c r="O70" i="7"/>
  <c r="R70" i="7"/>
  <c r="N224" i="7"/>
  <c r="F224" i="7"/>
  <c r="K224" i="7"/>
  <c r="M224" i="7"/>
  <c r="O224" i="7"/>
  <c r="R224" i="7"/>
  <c r="N54" i="7"/>
  <c r="F54" i="7"/>
  <c r="K54" i="7"/>
  <c r="M54" i="7"/>
  <c r="O54" i="7"/>
  <c r="R54" i="7"/>
  <c r="N73" i="7"/>
  <c r="F73" i="7"/>
  <c r="K73" i="7"/>
  <c r="M73" i="7"/>
  <c r="O73" i="7"/>
  <c r="R73" i="7"/>
  <c r="N209" i="7"/>
  <c r="F209" i="7"/>
  <c r="K209" i="7"/>
  <c r="M209" i="7"/>
  <c r="O209" i="7"/>
  <c r="R209" i="7"/>
  <c r="N103" i="7"/>
  <c r="F103" i="7"/>
  <c r="K103" i="7"/>
  <c r="M103" i="7"/>
  <c r="O103" i="7"/>
  <c r="R103" i="7"/>
  <c r="N25" i="7"/>
  <c r="F25" i="7"/>
  <c r="K25" i="7"/>
  <c r="M25" i="7"/>
  <c r="O25" i="7"/>
  <c r="R25" i="7"/>
  <c r="N138" i="7"/>
  <c r="F138" i="7"/>
  <c r="K138" i="7"/>
  <c r="M138" i="7"/>
  <c r="O138" i="7"/>
  <c r="R138" i="7"/>
  <c r="N164" i="7"/>
  <c r="F164" i="7"/>
  <c r="K164" i="7"/>
  <c r="M164" i="7"/>
  <c r="O164" i="7"/>
  <c r="R164" i="7"/>
  <c r="N14" i="7"/>
  <c r="F14" i="7"/>
  <c r="K14" i="7"/>
  <c r="M14" i="7"/>
  <c r="O14" i="7"/>
  <c r="R14" i="7"/>
  <c r="N159" i="7"/>
  <c r="F159" i="7"/>
  <c r="K159" i="7"/>
  <c r="M159" i="7"/>
  <c r="O159" i="7"/>
  <c r="R159" i="7"/>
  <c r="N42" i="7"/>
  <c r="F42" i="7"/>
  <c r="K42" i="7"/>
  <c r="M42" i="7"/>
  <c r="O42" i="7"/>
  <c r="R42" i="7"/>
  <c r="N213" i="7"/>
  <c r="F213" i="7"/>
  <c r="K213" i="7"/>
  <c r="M213" i="7"/>
  <c r="O213" i="7"/>
  <c r="R213" i="7"/>
  <c r="N23" i="7"/>
  <c r="F23" i="7"/>
  <c r="K23" i="7"/>
  <c r="M23" i="7"/>
  <c r="O23" i="7"/>
  <c r="R23" i="7"/>
  <c r="N219" i="7"/>
  <c r="F219" i="7"/>
  <c r="K219" i="7"/>
  <c r="M219" i="7"/>
  <c r="N170" i="7"/>
  <c r="F170" i="7"/>
  <c r="K170" i="7"/>
  <c r="M170" i="7"/>
  <c r="N133" i="7"/>
  <c r="F133" i="7"/>
  <c r="K133" i="7"/>
  <c r="M133" i="7"/>
  <c r="O133" i="7"/>
  <c r="R133" i="7"/>
  <c r="N157" i="7"/>
  <c r="F157" i="7"/>
  <c r="K157" i="7"/>
  <c r="M157" i="7"/>
  <c r="N8" i="7"/>
  <c r="F8" i="7"/>
  <c r="K8" i="7"/>
  <c r="M8" i="7"/>
  <c r="N156" i="7"/>
  <c r="F156" i="7"/>
  <c r="K156" i="7"/>
  <c r="M156" i="7"/>
  <c r="N205" i="7"/>
  <c r="F205" i="7"/>
  <c r="K205" i="7"/>
  <c r="M205" i="7"/>
  <c r="N149" i="7"/>
  <c r="F149" i="7"/>
  <c r="K149" i="7"/>
  <c r="M149" i="7"/>
  <c r="N105" i="7"/>
  <c r="F105" i="7"/>
  <c r="K105" i="7"/>
  <c r="M105" i="7"/>
  <c r="N172" i="7"/>
  <c r="F172" i="7"/>
  <c r="K172" i="7"/>
  <c r="M172" i="7"/>
  <c r="N198" i="7"/>
  <c r="F198" i="7"/>
  <c r="K198" i="7"/>
  <c r="M198" i="7"/>
  <c r="N199" i="7"/>
  <c r="F199" i="7"/>
  <c r="K199" i="7"/>
  <c r="M199" i="7"/>
  <c r="N66" i="7"/>
  <c r="F66" i="7"/>
  <c r="K66" i="7"/>
  <c r="M66" i="7"/>
  <c r="N117" i="7"/>
  <c r="F117" i="7"/>
  <c r="K117" i="7"/>
  <c r="M117" i="7"/>
  <c r="N232" i="7"/>
  <c r="F232" i="7"/>
  <c r="K232" i="7"/>
  <c r="M232" i="7"/>
  <c r="N231" i="7"/>
  <c r="F231" i="7"/>
  <c r="K231" i="7"/>
  <c r="M231" i="7"/>
  <c r="N32" i="7"/>
  <c r="F32" i="7"/>
  <c r="K32" i="7"/>
  <c r="M32" i="7"/>
  <c r="N27" i="7"/>
  <c r="F27" i="7"/>
  <c r="K27" i="7"/>
  <c r="M27" i="7"/>
  <c r="N226" i="7"/>
  <c r="F226" i="7"/>
  <c r="K226" i="7"/>
  <c r="M226" i="7"/>
  <c r="N241" i="7"/>
  <c r="F241" i="7"/>
  <c r="K241" i="7"/>
  <c r="M241" i="7"/>
  <c r="N119" i="7"/>
  <c r="F119" i="7"/>
  <c r="K119" i="7"/>
  <c r="M119" i="7"/>
  <c r="N184" i="7"/>
  <c r="F184" i="7"/>
  <c r="K184" i="7"/>
  <c r="M184" i="7"/>
  <c r="N101" i="7"/>
  <c r="F101" i="7"/>
  <c r="K101" i="7"/>
  <c r="M101" i="7"/>
  <c r="N240" i="7"/>
  <c r="F240" i="7"/>
  <c r="K240" i="7"/>
  <c r="M240" i="7"/>
  <c r="N30" i="7"/>
  <c r="F30" i="7"/>
  <c r="K30" i="7"/>
  <c r="M30" i="7"/>
  <c r="N211" i="7"/>
  <c r="F211" i="7"/>
  <c r="K211" i="7"/>
  <c r="M211" i="7"/>
  <c r="N40" i="7"/>
  <c r="F40" i="7"/>
  <c r="K40" i="7"/>
  <c r="M40" i="7"/>
  <c r="N158" i="7"/>
  <c r="F158" i="7"/>
  <c r="K158" i="7"/>
  <c r="M158" i="7"/>
  <c r="N173" i="7"/>
  <c r="F173" i="7"/>
  <c r="K173" i="7"/>
  <c r="M173" i="7"/>
  <c r="N12" i="7"/>
  <c r="F12" i="7"/>
  <c r="K12" i="7"/>
  <c r="M12" i="7"/>
  <c r="N167" i="7"/>
  <c r="F167" i="7"/>
  <c r="K167" i="7"/>
  <c r="M167" i="7"/>
  <c r="N178" i="7"/>
  <c r="F178" i="7"/>
  <c r="K178" i="7"/>
  <c r="M178" i="7"/>
  <c r="N83" i="7"/>
  <c r="F83" i="7"/>
  <c r="K83" i="7"/>
  <c r="M83" i="7"/>
  <c r="N15" i="7"/>
  <c r="F15" i="7"/>
  <c r="K15" i="7"/>
  <c r="M15" i="7"/>
  <c r="N47" i="7"/>
  <c r="F47" i="7"/>
  <c r="K47" i="7"/>
  <c r="M47" i="7"/>
  <c r="N142" i="7"/>
  <c r="F142" i="7"/>
  <c r="K142" i="7"/>
  <c r="M142" i="7"/>
  <c r="N36" i="7"/>
  <c r="F36" i="7"/>
  <c r="K36" i="7"/>
  <c r="M36" i="7"/>
  <c r="N201" i="7"/>
  <c r="F201" i="7"/>
  <c r="K201" i="7"/>
  <c r="M201" i="7"/>
  <c r="N82" i="7"/>
  <c r="F82" i="7"/>
  <c r="K82" i="7"/>
  <c r="M82" i="7"/>
  <c r="N242" i="7"/>
  <c r="F242" i="7"/>
  <c r="K242" i="7"/>
  <c r="M242" i="7"/>
  <c r="N145" i="7"/>
  <c r="F145" i="7"/>
  <c r="K145" i="7"/>
  <c r="M145" i="7"/>
  <c r="N86" i="7"/>
  <c r="F86" i="7"/>
  <c r="K86" i="7"/>
  <c r="M86" i="7"/>
  <c r="N90" i="7"/>
  <c r="F90" i="7"/>
  <c r="K90" i="7"/>
  <c r="M90" i="7"/>
  <c r="N39" i="7"/>
  <c r="F39" i="7"/>
  <c r="K39" i="7"/>
  <c r="M39" i="7"/>
  <c r="N45" i="7"/>
  <c r="F45" i="7"/>
  <c r="K45" i="7"/>
  <c r="M45" i="7"/>
  <c r="N243" i="7"/>
  <c r="F243" i="7"/>
  <c r="K243" i="7"/>
  <c r="M243" i="7"/>
  <c r="N185" i="7"/>
  <c r="F185" i="7"/>
  <c r="K185" i="7"/>
  <c r="M185" i="7"/>
  <c r="N190" i="7"/>
  <c r="F190" i="7"/>
  <c r="K190" i="7"/>
  <c r="M190" i="7"/>
  <c r="N120" i="7"/>
  <c r="F120" i="7"/>
  <c r="K120" i="7"/>
  <c r="M120" i="7"/>
  <c r="N194" i="7"/>
  <c r="F194" i="7"/>
  <c r="K194" i="7"/>
  <c r="M194" i="7"/>
  <c r="N220" i="7"/>
  <c r="F220" i="7"/>
  <c r="K220" i="7"/>
  <c r="M220" i="7"/>
  <c r="N174" i="7"/>
  <c r="F174" i="7"/>
  <c r="K174" i="7"/>
  <c r="M174" i="7"/>
  <c r="N206" i="7"/>
  <c r="F206" i="7"/>
  <c r="K206" i="7"/>
  <c r="M206" i="7"/>
  <c r="N180" i="7"/>
  <c r="F180" i="7"/>
  <c r="K180" i="7"/>
  <c r="M180" i="7"/>
  <c r="N72" i="7"/>
  <c r="F72" i="7"/>
  <c r="K72" i="7"/>
  <c r="M72" i="7"/>
  <c r="N202" i="7"/>
  <c r="F202" i="7"/>
  <c r="K202" i="7"/>
  <c r="M202" i="7"/>
  <c r="N110" i="7"/>
  <c r="F110" i="7"/>
  <c r="K110" i="7"/>
  <c r="M110" i="7"/>
  <c r="N10" i="7"/>
  <c r="F10" i="7"/>
  <c r="K10" i="7"/>
  <c r="M10" i="7"/>
  <c r="N207" i="7"/>
  <c r="F207" i="7"/>
  <c r="K207" i="7"/>
  <c r="M207" i="7"/>
  <c r="N48" i="7"/>
  <c r="F48" i="7"/>
  <c r="K48" i="7"/>
  <c r="M48" i="7"/>
  <c r="N235" i="7"/>
  <c r="F235" i="7"/>
  <c r="K235" i="7"/>
  <c r="M235" i="7"/>
  <c r="N38" i="7"/>
  <c r="F38" i="7"/>
  <c r="K38" i="7"/>
  <c r="M38" i="7"/>
  <c r="N80" i="7"/>
  <c r="F80" i="7"/>
  <c r="K80" i="7"/>
  <c r="M80" i="7"/>
  <c r="N161" i="7"/>
  <c r="F161" i="7"/>
  <c r="K161" i="7"/>
  <c r="M161" i="7"/>
  <c r="N171" i="7"/>
  <c r="F171" i="7"/>
  <c r="K171" i="7"/>
  <c r="M171" i="7"/>
  <c r="N113" i="7"/>
  <c r="F113" i="7"/>
  <c r="K113" i="7"/>
  <c r="M113" i="7"/>
  <c r="N84" i="7"/>
  <c r="F84" i="7"/>
  <c r="K84" i="7"/>
  <c r="M84" i="7"/>
  <c r="N98" i="7"/>
  <c r="F98" i="7"/>
  <c r="K98" i="7"/>
  <c r="M98" i="7"/>
  <c r="N97" i="7"/>
  <c r="F97" i="7"/>
  <c r="K97" i="7"/>
  <c r="M97" i="7"/>
  <c r="N58" i="7"/>
  <c r="F58" i="7"/>
  <c r="K58" i="7"/>
  <c r="M58" i="7"/>
  <c r="N155" i="7"/>
  <c r="F155" i="7"/>
  <c r="K155" i="7"/>
  <c r="M155" i="7"/>
  <c r="N234" i="7"/>
  <c r="F234" i="7"/>
  <c r="K234" i="7"/>
  <c r="M234" i="7"/>
  <c r="N179" i="7"/>
  <c r="F179" i="7"/>
  <c r="K179" i="7"/>
  <c r="M179" i="7"/>
  <c r="N146" i="7"/>
  <c r="F146" i="7"/>
  <c r="K146" i="7"/>
  <c r="M146" i="7"/>
  <c r="N221" i="7"/>
  <c r="F221" i="7"/>
  <c r="K221" i="7"/>
  <c r="M221" i="7"/>
  <c r="N139" i="7"/>
  <c r="F139" i="7"/>
  <c r="K139" i="7"/>
  <c r="M139" i="7"/>
  <c r="N144" i="7"/>
  <c r="F144" i="7"/>
  <c r="K144" i="7"/>
  <c r="M144" i="7"/>
  <c r="N19" i="7"/>
  <c r="F19" i="7"/>
  <c r="K19" i="7"/>
  <c r="M19" i="7"/>
  <c r="N95" i="7"/>
  <c r="F95" i="7"/>
  <c r="K95" i="7"/>
  <c r="M95" i="7"/>
  <c r="N121" i="7"/>
  <c r="F121" i="7"/>
  <c r="K121" i="7"/>
  <c r="M121" i="7"/>
  <c r="N187" i="7"/>
  <c r="F187" i="7"/>
  <c r="K187" i="7"/>
  <c r="M187" i="7"/>
  <c r="N108" i="7"/>
  <c r="F108" i="7"/>
  <c r="K108" i="7"/>
  <c r="M108" i="7"/>
  <c r="N35" i="7"/>
  <c r="F35" i="7"/>
  <c r="K35" i="7"/>
  <c r="M35" i="7"/>
  <c r="N186" i="7"/>
  <c r="F186" i="7"/>
  <c r="K186" i="7"/>
  <c r="M186" i="7"/>
  <c r="N71" i="7"/>
  <c r="F71" i="7"/>
  <c r="K71" i="7"/>
  <c r="M71" i="7"/>
  <c r="N9" i="7"/>
  <c r="F9" i="7"/>
  <c r="K9" i="7"/>
  <c r="M9" i="7"/>
  <c r="N181" i="7"/>
  <c r="F181" i="7"/>
  <c r="K181" i="7"/>
  <c r="M181" i="7"/>
  <c r="N217" i="7"/>
  <c r="F217" i="7"/>
  <c r="K217" i="7"/>
  <c r="M217" i="7"/>
  <c r="N193" i="7"/>
  <c r="F193" i="7"/>
  <c r="K193" i="7"/>
  <c r="M193" i="7"/>
  <c r="N116" i="7"/>
  <c r="F116" i="7"/>
  <c r="K116" i="7"/>
  <c r="M116" i="7"/>
  <c r="N96" i="7"/>
  <c r="F96" i="7"/>
  <c r="K96" i="7"/>
  <c r="M96" i="7"/>
  <c r="N57" i="7"/>
  <c r="F57" i="7"/>
  <c r="K57" i="7"/>
  <c r="M57" i="7"/>
  <c r="N61" i="7"/>
  <c r="F61" i="7"/>
  <c r="K61" i="7"/>
  <c r="M61" i="7"/>
  <c r="N53" i="7"/>
  <c r="F53" i="7"/>
  <c r="K53" i="7"/>
  <c r="M53" i="7"/>
  <c r="N165" i="7"/>
  <c r="F165" i="7"/>
  <c r="K165" i="7"/>
  <c r="M165" i="7"/>
  <c r="N56" i="7"/>
  <c r="F56" i="7"/>
  <c r="K56" i="7"/>
  <c r="M56" i="7"/>
  <c r="N183" i="7"/>
  <c r="F183" i="7"/>
  <c r="K183" i="7"/>
  <c r="M183" i="7"/>
  <c r="N141" i="7"/>
  <c r="F141" i="7"/>
  <c r="K141" i="7"/>
  <c r="M141" i="7"/>
  <c r="N59" i="7"/>
  <c r="F59" i="7"/>
  <c r="K59" i="7"/>
  <c r="M59" i="7"/>
  <c r="N99" i="7"/>
  <c r="F99" i="7"/>
  <c r="K99" i="7"/>
  <c r="M99" i="7"/>
  <c r="N85" i="7"/>
  <c r="F85" i="7"/>
  <c r="K85" i="7"/>
  <c r="M85" i="7"/>
  <c r="N195" i="7"/>
  <c r="F195" i="7"/>
  <c r="K195" i="7"/>
  <c r="M195" i="7"/>
  <c r="N11" i="7"/>
  <c r="F11" i="7"/>
  <c r="K11" i="7"/>
  <c r="M11" i="7"/>
  <c r="N18" i="7"/>
  <c r="F18" i="7"/>
  <c r="K18" i="7"/>
  <c r="M18" i="7"/>
  <c r="N4" i="7"/>
  <c r="F4" i="7"/>
  <c r="K4" i="7"/>
  <c r="M4" i="7"/>
  <c r="N60" i="7"/>
  <c r="F60" i="7"/>
  <c r="K60" i="7"/>
  <c r="M60" i="7"/>
  <c r="N168" i="7"/>
  <c r="F168" i="7"/>
  <c r="K168" i="7"/>
  <c r="M168" i="7"/>
  <c r="N136" i="7"/>
  <c r="F136" i="7"/>
  <c r="K136" i="7"/>
  <c r="M136" i="7"/>
  <c r="N237" i="7"/>
  <c r="F237" i="7"/>
  <c r="K237" i="7"/>
  <c r="M237" i="7"/>
  <c r="N182" i="7"/>
  <c r="F182" i="7"/>
  <c r="K182" i="7"/>
  <c r="M182" i="7"/>
  <c r="N79" i="7"/>
  <c r="F79" i="7"/>
  <c r="K79" i="7"/>
  <c r="M79" i="7"/>
  <c r="N151" i="7"/>
  <c r="F151" i="7"/>
  <c r="K151" i="7"/>
  <c r="M151" i="7"/>
  <c r="N137" i="7"/>
  <c r="F137" i="7"/>
  <c r="K137" i="7"/>
  <c r="M137" i="7"/>
  <c r="N2" i="7"/>
  <c r="F2" i="7"/>
  <c r="K2" i="7"/>
  <c r="M2" i="7"/>
  <c r="N229" i="7"/>
  <c r="F229" i="7"/>
  <c r="K229" i="7"/>
  <c r="M229" i="7"/>
  <c r="N49" i="7"/>
  <c r="F49" i="7"/>
  <c r="K49" i="7"/>
  <c r="M49" i="7"/>
  <c r="N208" i="7"/>
  <c r="F208" i="7"/>
  <c r="K208" i="7"/>
  <c r="M208" i="7"/>
  <c r="N100" i="7"/>
  <c r="F100" i="7"/>
  <c r="K100" i="7"/>
  <c r="M100" i="7"/>
  <c r="N50" i="7"/>
  <c r="F50" i="7"/>
  <c r="K50" i="7"/>
  <c r="M50" i="7"/>
  <c r="N52" i="7"/>
  <c r="F52" i="7"/>
  <c r="K52" i="7"/>
  <c r="M52" i="7"/>
  <c r="N228" i="7"/>
  <c r="F228" i="7"/>
  <c r="K228" i="7"/>
  <c r="M228" i="7"/>
  <c r="N129" i="7"/>
  <c r="F129" i="7"/>
  <c r="K129" i="7"/>
  <c r="M129" i="7"/>
  <c r="N218" i="7"/>
  <c r="F218" i="7"/>
  <c r="K218" i="7"/>
  <c r="M218" i="7"/>
  <c r="N33" i="7"/>
  <c r="F33" i="7"/>
  <c r="K33" i="7"/>
  <c r="M33" i="7"/>
  <c r="N65" i="7"/>
  <c r="F65" i="7"/>
  <c r="K65" i="7"/>
  <c r="M65" i="7"/>
  <c r="N143" i="7"/>
  <c r="F143" i="7"/>
  <c r="K143" i="7"/>
  <c r="M143" i="7"/>
  <c r="N147" i="7"/>
  <c r="F147" i="7"/>
  <c r="K147" i="7"/>
  <c r="M147" i="7"/>
  <c r="N81" i="7"/>
  <c r="F81" i="7"/>
  <c r="K81" i="7"/>
  <c r="M81" i="7"/>
  <c r="N134" i="7"/>
  <c r="F134" i="7"/>
  <c r="K134" i="7"/>
  <c r="M134" i="7"/>
  <c r="N76" i="7"/>
  <c r="F76" i="7"/>
  <c r="K76" i="7"/>
  <c r="M76" i="7"/>
  <c r="N75" i="7"/>
  <c r="F75" i="7"/>
  <c r="K75" i="7"/>
  <c r="M75" i="7"/>
  <c r="N238" i="7"/>
  <c r="F238" i="7"/>
  <c r="K238" i="7"/>
  <c r="M238" i="7"/>
  <c r="N55" i="7"/>
  <c r="F55" i="7"/>
  <c r="K55" i="7"/>
  <c r="M55" i="7"/>
  <c r="N127" i="7"/>
  <c r="F127" i="7"/>
  <c r="K127" i="7"/>
  <c r="M127" i="7"/>
  <c r="N176" i="7"/>
  <c r="F176" i="7"/>
  <c r="K176" i="7"/>
  <c r="M176" i="7"/>
  <c r="O176" i="7"/>
  <c r="R176" i="7"/>
  <c r="N41" i="7"/>
  <c r="F41" i="7"/>
  <c r="K41" i="7"/>
  <c r="M41" i="7"/>
  <c r="N37" i="7"/>
  <c r="F37" i="7"/>
  <c r="K37" i="7"/>
  <c r="M37" i="7"/>
  <c r="N26" i="7"/>
  <c r="F26" i="7"/>
  <c r="K26" i="7"/>
  <c r="M26" i="7"/>
  <c r="N51" i="7"/>
  <c r="F51" i="7"/>
  <c r="K51" i="7"/>
  <c r="M51" i="7"/>
  <c r="N236" i="7"/>
  <c r="F236" i="7"/>
  <c r="K236" i="7"/>
  <c r="M236" i="7"/>
  <c r="N223" i="7"/>
  <c r="F223" i="7"/>
  <c r="K223" i="7"/>
  <c r="M223" i="7"/>
  <c r="N109" i="7"/>
  <c r="F109" i="7"/>
  <c r="K109" i="7"/>
  <c r="M109" i="7"/>
  <c r="N140" i="7"/>
  <c r="F140" i="7"/>
  <c r="K140" i="7"/>
  <c r="M140" i="7"/>
  <c r="N152" i="7"/>
  <c r="F152" i="7"/>
  <c r="K152" i="7"/>
  <c r="M152" i="7"/>
  <c r="N169" i="7"/>
  <c r="F169" i="7"/>
  <c r="K169" i="7"/>
  <c r="M169" i="7"/>
  <c r="N92" i="7"/>
  <c r="F92" i="7"/>
  <c r="K92" i="7"/>
  <c r="M92" i="7"/>
  <c r="N114" i="7"/>
  <c r="F114" i="7"/>
  <c r="K114" i="7"/>
  <c r="M114" i="7"/>
  <c r="N192" i="7"/>
  <c r="F192" i="7"/>
  <c r="K192" i="7"/>
  <c r="M192" i="7"/>
  <c r="N200" i="7"/>
  <c r="F200" i="7"/>
  <c r="K200" i="7"/>
  <c r="M200" i="7"/>
  <c r="N112" i="7"/>
  <c r="F112" i="7"/>
  <c r="K112" i="7"/>
  <c r="M112" i="7"/>
  <c r="N28" i="7"/>
  <c r="F28" i="7"/>
  <c r="K28" i="7"/>
  <c r="M28" i="7"/>
  <c r="N43" i="7"/>
  <c r="F43" i="7"/>
  <c r="K43" i="7"/>
  <c r="M43" i="7"/>
  <c r="N62" i="7"/>
  <c r="F62" i="7"/>
  <c r="K62" i="7"/>
  <c r="M62" i="7"/>
  <c r="N177" i="7"/>
  <c r="F177" i="7"/>
  <c r="K177" i="7"/>
  <c r="M177" i="7"/>
  <c r="N69" i="7"/>
  <c r="F69" i="7"/>
  <c r="K69" i="7"/>
  <c r="M69" i="7"/>
  <c r="N78" i="7"/>
  <c r="F78" i="7"/>
  <c r="K78" i="7"/>
  <c r="M78" i="7"/>
  <c r="N17" i="7"/>
  <c r="F17" i="7"/>
  <c r="K17" i="7"/>
  <c r="M17" i="7"/>
  <c r="N5" i="7"/>
  <c r="F5" i="7"/>
  <c r="K5" i="7"/>
  <c r="M5" i="7"/>
  <c r="N94" i="7"/>
  <c r="F94" i="7"/>
  <c r="K94" i="7"/>
  <c r="M94" i="7"/>
  <c r="N125" i="7"/>
  <c r="F125" i="7"/>
  <c r="K125" i="7"/>
  <c r="M125" i="7"/>
  <c r="N188" i="7"/>
  <c r="F188" i="7"/>
  <c r="K188" i="7"/>
  <c r="M188" i="7"/>
  <c r="N210" i="7"/>
  <c r="F210" i="7"/>
  <c r="K210" i="7"/>
  <c r="M210" i="7"/>
  <c r="N204" i="7"/>
  <c r="F204" i="7"/>
  <c r="K204" i="7"/>
  <c r="M204" i="7"/>
  <c r="N111" i="7"/>
  <c r="F111" i="7"/>
  <c r="K111" i="7"/>
  <c r="M111" i="7"/>
  <c r="N197" i="7"/>
  <c r="F197" i="7"/>
  <c r="K197" i="7"/>
  <c r="M197" i="7"/>
  <c r="N102" i="7"/>
  <c r="F102" i="7"/>
  <c r="K102" i="7"/>
  <c r="M102" i="7"/>
  <c r="N227" i="7"/>
  <c r="F227" i="7"/>
  <c r="K227" i="7"/>
  <c r="M227" i="7"/>
  <c r="N87" i="7"/>
  <c r="F87" i="7"/>
  <c r="K87" i="7"/>
  <c r="M87" i="7"/>
  <c r="N212" i="7"/>
  <c r="F212" i="7"/>
  <c r="K212" i="7"/>
  <c r="M212" i="7"/>
  <c r="N175" i="7"/>
  <c r="F175" i="7"/>
  <c r="K175" i="7"/>
  <c r="M175" i="7"/>
  <c r="N77" i="7"/>
  <c r="F77" i="7"/>
  <c r="K77" i="7"/>
  <c r="M77" i="7"/>
  <c r="N122" i="7"/>
  <c r="F122" i="7"/>
  <c r="K122" i="7"/>
  <c r="M122" i="7"/>
  <c r="N123" i="7"/>
  <c r="F123" i="7"/>
  <c r="K123" i="7"/>
  <c r="M123" i="7"/>
  <c r="N153" i="7"/>
  <c r="F153" i="7"/>
  <c r="K153" i="7"/>
  <c r="M153" i="7"/>
  <c r="N150" i="7"/>
  <c r="F150" i="7"/>
  <c r="K150" i="7"/>
  <c r="M150" i="7"/>
  <c r="N89" i="7"/>
  <c r="F89" i="7"/>
  <c r="K89" i="7"/>
  <c r="M89" i="7"/>
  <c r="N44" i="7"/>
  <c r="F44" i="7"/>
  <c r="K44" i="7"/>
  <c r="M44" i="7"/>
  <c r="N191" i="7"/>
  <c r="F191" i="7"/>
  <c r="K191" i="7"/>
  <c r="M191" i="7"/>
  <c r="N131" i="7"/>
  <c r="F131" i="7"/>
  <c r="K131" i="7"/>
  <c r="M131" i="7"/>
  <c r="N216" i="7"/>
  <c r="F216" i="7"/>
  <c r="K216" i="7"/>
  <c r="M216" i="7"/>
  <c r="N46" i="7"/>
  <c r="F46" i="7"/>
  <c r="K46" i="7"/>
  <c r="M46" i="7"/>
  <c r="N34" i="7"/>
  <c r="F34" i="7"/>
  <c r="K34" i="7"/>
  <c r="M34" i="7"/>
  <c r="N124" i="7"/>
  <c r="F124" i="7"/>
  <c r="K124" i="7"/>
  <c r="M124" i="7"/>
  <c r="N88" i="7"/>
  <c r="F88" i="7"/>
  <c r="K88" i="7"/>
  <c r="M88" i="7"/>
  <c r="N31" i="7"/>
  <c r="F31" i="7"/>
  <c r="K31" i="7"/>
  <c r="M31" i="7"/>
  <c r="N196" i="7"/>
  <c r="F196" i="7"/>
  <c r="K196" i="7"/>
  <c r="M196" i="7"/>
  <c r="N162" i="7"/>
  <c r="F162" i="7"/>
  <c r="K162" i="7"/>
  <c r="M162" i="7"/>
  <c r="N21" i="7"/>
  <c r="F21" i="7"/>
  <c r="K21" i="7"/>
  <c r="M21" i="7"/>
  <c r="N244" i="7"/>
  <c r="F244" i="7"/>
  <c r="K244" i="7"/>
  <c r="M244" i="7"/>
  <c r="N22" i="7"/>
  <c r="F22" i="7"/>
  <c r="K22" i="7"/>
  <c r="M22" i="7"/>
  <c r="N93" i="7"/>
  <c r="F93" i="7"/>
  <c r="K93" i="7"/>
  <c r="M93" i="7"/>
  <c r="O93" i="7"/>
  <c r="R93" i="7"/>
  <c r="N154" i="7"/>
  <c r="F154" i="7"/>
  <c r="K154" i="7"/>
  <c r="M154" i="7"/>
  <c r="N163" i="7"/>
  <c r="F163" i="7"/>
  <c r="K163" i="7"/>
  <c r="M163" i="7"/>
  <c r="N13" i="7"/>
  <c r="F13" i="7"/>
  <c r="K13" i="7"/>
  <c r="M13" i="7"/>
  <c r="N16" i="7"/>
  <c r="F16" i="7"/>
  <c r="K16" i="7"/>
  <c r="M16" i="7"/>
  <c r="N225" i="7"/>
  <c r="F225" i="7"/>
  <c r="K225" i="7"/>
  <c r="M225" i="7"/>
  <c r="N148" i="7"/>
  <c r="F148" i="7"/>
  <c r="K148" i="7"/>
  <c r="M148" i="7"/>
  <c r="N64" i="7"/>
  <c r="F64" i="7"/>
  <c r="K64" i="7"/>
  <c r="M64" i="7"/>
  <c r="N91" i="7"/>
  <c r="F91" i="7"/>
  <c r="K91" i="7"/>
  <c r="M91" i="7"/>
  <c r="N3" i="7"/>
  <c r="F3" i="7"/>
  <c r="K3" i="7"/>
  <c r="M3" i="7"/>
  <c r="N222" i="7"/>
  <c r="F222" i="7"/>
  <c r="K222" i="7"/>
  <c r="M222" i="7"/>
  <c r="N160" i="7"/>
  <c r="F160" i="7"/>
  <c r="K160" i="7"/>
  <c r="M160" i="7"/>
  <c r="N118" i="7"/>
  <c r="F118" i="7"/>
  <c r="K118" i="7"/>
  <c r="M118" i="7"/>
  <c r="N20" i="7"/>
  <c r="F20" i="7"/>
  <c r="K20" i="7"/>
  <c r="M20" i="7"/>
  <c r="N126" i="7"/>
  <c r="F126" i="7"/>
  <c r="K126" i="7"/>
  <c r="M126" i="7"/>
  <c r="N68" i="7"/>
  <c r="F68" i="7"/>
  <c r="K68" i="7"/>
  <c r="M68" i="7"/>
  <c r="N115" i="7"/>
  <c r="F115" i="7"/>
  <c r="K115" i="7"/>
  <c r="M115" i="7"/>
  <c r="N24" i="7"/>
  <c r="F24" i="7"/>
  <c r="K24" i="7"/>
  <c r="M24" i="7"/>
  <c r="N239" i="7"/>
  <c r="F239" i="7"/>
  <c r="K239" i="7"/>
  <c r="M239" i="7"/>
  <c r="N29" i="7"/>
  <c r="F29" i="7"/>
  <c r="K29" i="7"/>
  <c r="M29" i="7"/>
  <c r="N128" i="7"/>
  <c r="F128" i="7"/>
  <c r="K128" i="7"/>
  <c r="M128" i="7"/>
  <c r="N132" i="7"/>
  <c r="F132" i="7"/>
  <c r="K132" i="7"/>
  <c r="M132" i="7"/>
  <c r="N67" i="7"/>
  <c r="F67" i="7"/>
  <c r="K67" i="7"/>
  <c r="M67" i="7"/>
  <c r="N74" i="7"/>
  <c r="F74" i="7"/>
  <c r="K74" i="7"/>
  <c r="M74" i="7"/>
  <c r="N6" i="7"/>
  <c r="F6" i="7"/>
  <c r="K6" i="7"/>
  <c r="M6" i="7"/>
  <c r="N24" i="2"/>
  <c r="N165" i="2"/>
  <c r="N101" i="2"/>
  <c r="N48" i="2"/>
  <c r="N295" i="2"/>
  <c r="N164" i="2"/>
  <c r="N19" i="2"/>
  <c r="N89" i="2"/>
  <c r="N167" i="2"/>
  <c r="N38" i="2"/>
  <c r="N169" i="2"/>
  <c r="N2" i="2"/>
  <c r="N287" i="2"/>
  <c r="N131" i="2"/>
  <c r="N88" i="2"/>
  <c r="N329" i="2"/>
  <c r="N316" i="2"/>
  <c r="N161" i="2"/>
  <c r="N228" i="2"/>
  <c r="N280" i="2"/>
  <c r="N115" i="2"/>
  <c r="N303" i="2"/>
  <c r="N325" i="2"/>
  <c r="N191" i="2"/>
  <c r="N52" i="2"/>
  <c r="N255" i="2"/>
  <c r="N72" i="2"/>
  <c r="N45" i="2"/>
  <c r="N277" i="2"/>
  <c r="N28" i="2"/>
  <c r="N276" i="2"/>
  <c r="N12" i="2"/>
  <c r="N286" i="2"/>
  <c r="N102" i="2"/>
  <c r="N275" i="2"/>
  <c r="N54" i="2"/>
  <c r="N231" i="2"/>
  <c r="N232" i="2"/>
  <c r="N194" i="2"/>
  <c r="N237" i="2"/>
  <c r="N33" i="2"/>
  <c r="N56" i="2"/>
  <c r="N252" i="2"/>
  <c r="N308" i="2"/>
  <c r="N342" i="2"/>
  <c r="N122" i="2"/>
  <c r="N90" i="2"/>
  <c r="N168" i="2"/>
  <c r="N288" i="2"/>
  <c r="N100" i="2"/>
  <c r="N5" i="2"/>
  <c r="N166" i="2"/>
  <c r="N162" i="2"/>
  <c r="N278" i="2"/>
  <c r="N3" i="2"/>
  <c r="N39" i="2"/>
  <c r="N170" i="2"/>
  <c r="N49" i="2"/>
  <c r="N20" i="2"/>
  <c r="N199" i="2"/>
  <c r="N269" i="2"/>
  <c r="N42" i="2"/>
  <c r="N319" i="2"/>
  <c r="N312" i="2"/>
  <c r="N206" i="2"/>
  <c r="N10" i="2"/>
  <c r="N322" i="2"/>
  <c r="N46" i="2"/>
  <c r="N173" i="2"/>
  <c r="N43" i="2"/>
  <c r="N117" i="2"/>
  <c r="N265" i="2"/>
  <c r="N13" i="2"/>
  <c r="N262" i="2"/>
  <c r="N289" i="2"/>
  <c r="N134" i="2"/>
  <c r="N55" i="2"/>
  <c r="N32" i="2"/>
  <c r="N200" i="2"/>
  <c r="N118" i="2"/>
  <c r="N254" i="2"/>
  <c r="N272" i="2"/>
  <c r="N119" i="2"/>
  <c r="N313" i="2"/>
  <c r="N233" i="2"/>
  <c r="N63" i="2"/>
  <c r="N229" i="2"/>
  <c r="N264" i="2"/>
  <c r="N116" i="2"/>
  <c r="N184" i="2"/>
  <c r="N139" i="2"/>
  <c r="N143" i="2"/>
  <c r="N138" i="2"/>
  <c r="N50" i="2"/>
  <c r="N180" i="2"/>
  <c r="N133" i="2"/>
  <c r="N186" i="2"/>
  <c r="N98" i="2"/>
  <c r="N217" i="2"/>
  <c r="N177" i="2"/>
  <c r="N185" i="2"/>
  <c r="N327" i="2"/>
  <c r="N150" i="2"/>
  <c r="N6" i="2"/>
  <c r="N94" i="2"/>
  <c r="N240" i="2"/>
  <c r="N323" i="2"/>
  <c r="N266" i="2"/>
  <c r="N129" i="2"/>
  <c r="N174" i="2"/>
  <c r="N218" i="2"/>
  <c r="N76" i="2"/>
  <c r="N87" i="2"/>
  <c r="N336" i="2"/>
  <c r="N247" i="2"/>
  <c r="N67" i="2"/>
  <c r="N306" i="2"/>
  <c r="N34" i="2"/>
  <c r="N123" i="2"/>
  <c r="N26" i="2"/>
  <c r="N293" i="2"/>
  <c r="N332" i="2"/>
  <c r="N16" i="2"/>
  <c r="N71" i="2"/>
  <c r="N197" i="2"/>
  <c r="N99" i="2"/>
  <c r="N4" i="2"/>
  <c r="N127" i="2"/>
  <c r="N126" i="2"/>
  <c r="N91" i="2"/>
  <c r="N227" i="2"/>
  <c r="N205" i="2"/>
  <c r="N260" i="2"/>
  <c r="N281" i="2"/>
  <c r="N220" i="2"/>
  <c r="N338" i="2"/>
  <c r="N51" i="2"/>
  <c r="N256" i="2"/>
  <c r="N37" i="2"/>
  <c r="N187" i="2"/>
  <c r="N219" i="2"/>
  <c r="N78" i="2"/>
  <c r="N299" i="2"/>
  <c r="N21" i="2"/>
  <c r="N14" i="2"/>
  <c r="N201" i="2"/>
  <c r="N103" i="2"/>
  <c r="N70" i="2"/>
  <c r="N18" i="2"/>
  <c r="N69" i="2"/>
  <c r="N339" i="2"/>
  <c r="N53" i="2"/>
  <c r="N110" i="2"/>
  <c r="N208" i="2"/>
  <c r="N271" i="2"/>
  <c r="N36" i="2"/>
  <c r="N193" i="2"/>
  <c r="N35" i="2"/>
  <c r="N282" i="2"/>
  <c r="N104" i="2"/>
  <c r="N249" i="2"/>
  <c r="N29" i="2"/>
  <c r="N239" i="2"/>
  <c r="N296" i="2"/>
  <c r="N273" i="2"/>
  <c r="N113" i="2"/>
  <c r="N290" i="2"/>
  <c r="N309" i="2"/>
  <c r="N253" i="2"/>
  <c r="N292" i="2"/>
  <c r="N111" i="2"/>
  <c r="N130" i="2"/>
  <c r="N160" i="2"/>
  <c r="N268" i="2"/>
  <c r="N334" i="2"/>
  <c r="N343" i="2"/>
  <c r="N192" i="2"/>
  <c r="N215" i="2"/>
  <c r="N230" i="2"/>
  <c r="N171" i="2"/>
  <c r="N234" i="2"/>
  <c r="N106" i="2"/>
  <c r="N27" i="2"/>
  <c r="N330" i="2"/>
  <c r="N181" i="2"/>
  <c r="N279" i="2"/>
  <c r="N59" i="2"/>
  <c r="N223" i="2"/>
  <c r="N157" i="2"/>
  <c r="N155" i="2"/>
  <c r="N314" i="2"/>
  <c r="N211" i="2"/>
  <c r="N311" i="2"/>
  <c r="N242" i="2"/>
  <c r="N145" i="2"/>
  <c r="N203" i="2"/>
  <c r="N40" i="2"/>
  <c r="N189" i="2"/>
  <c r="N163" i="2"/>
  <c r="N95" i="2"/>
  <c r="N207" i="2"/>
  <c r="N147" i="2"/>
  <c r="N65" i="2"/>
  <c r="N108" i="2"/>
  <c r="N188" i="2"/>
  <c r="N112" i="2"/>
  <c r="N224" i="2"/>
  <c r="N283" i="2"/>
  <c r="N331" i="2"/>
  <c r="N107" i="2"/>
  <c r="N81" i="2"/>
  <c r="N9" i="2"/>
  <c r="N136" i="2"/>
  <c r="N305" i="2"/>
  <c r="N178" i="2"/>
  <c r="N128" i="2"/>
  <c r="N30" i="2"/>
  <c r="N300" i="2"/>
  <c r="N304" i="2"/>
  <c r="N66" i="2"/>
  <c r="N315" i="2"/>
  <c r="N302" i="2"/>
  <c r="N226" i="2"/>
  <c r="N44" i="2"/>
  <c r="N182" i="2"/>
  <c r="N317" i="2"/>
  <c r="N120" i="2"/>
  <c r="N74" i="2"/>
  <c r="N267" i="2"/>
  <c r="N152" i="2"/>
  <c r="N340" i="2"/>
  <c r="N105" i="2"/>
  <c r="N172" i="2"/>
  <c r="N333" i="2"/>
  <c r="N301" i="2"/>
  <c r="N310" i="2"/>
  <c r="N57" i="2"/>
  <c r="N210" i="2"/>
  <c r="N135" i="2"/>
  <c r="N307" i="2"/>
  <c r="N214" i="2"/>
  <c r="N77" i="2"/>
  <c r="N124" i="2"/>
  <c r="N15" i="2"/>
  <c r="N202" i="2"/>
  <c r="N294" i="2"/>
  <c r="N274" i="2"/>
  <c r="N326" i="2"/>
  <c r="N245" i="2"/>
  <c r="N114" i="2"/>
  <c r="N251" i="2"/>
  <c r="N221" i="2"/>
  <c r="N158" i="2"/>
  <c r="N58" i="2"/>
  <c r="N156" i="2"/>
  <c r="N7" i="2"/>
  <c r="N62" i="2"/>
  <c r="N291" i="2"/>
  <c r="N64" i="2"/>
  <c r="N195" i="2"/>
  <c r="N125" i="2"/>
  <c r="N92" i="2"/>
  <c r="N73" i="2"/>
  <c r="N222" i="2"/>
  <c r="N151" i="2"/>
  <c r="N25" i="2"/>
  <c r="N257" i="2"/>
  <c r="N141" i="2"/>
  <c r="N175" i="2"/>
  <c r="N238" i="2"/>
  <c r="N320" i="2"/>
  <c r="N121" i="2"/>
  <c r="N190" i="2"/>
  <c r="N85" i="2"/>
  <c r="N204" i="2"/>
  <c r="N60" i="2"/>
  <c r="N335" i="2"/>
  <c r="N8" i="2"/>
  <c r="N209" i="2"/>
  <c r="N263" i="2"/>
  <c r="N154" i="2"/>
  <c r="N148" i="2"/>
  <c r="N318" i="2"/>
  <c r="N132" i="2"/>
  <c r="N216" i="2"/>
  <c r="N212" i="2"/>
  <c r="N225" i="2"/>
  <c r="N109" i="2"/>
  <c r="N270" i="2"/>
  <c r="N244" i="2"/>
  <c r="N241" i="2"/>
  <c r="N97" i="2"/>
  <c r="N213" i="2"/>
  <c r="N250" i="2"/>
  <c r="N179" i="2"/>
  <c r="N198" i="2"/>
  <c r="N84" i="2"/>
  <c r="N61" i="2"/>
  <c r="N47" i="2"/>
  <c r="N261" i="2"/>
  <c r="N79" i="2"/>
  <c r="N321" i="2"/>
  <c r="N235" i="2"/>
  <c r="N142" i="2"/>
  <c r="N82" i="2"/>
  <c r="N243" i="2"/>
  <c r="N23" i="2"/>
  <c r="N75" i="2"/>
  <c r="N328" i="2"/>
  <c r="N137" i="2"/>
  <c r="N344" i="2"/>
  <c r="N144" i="2"/>
  <c r="N337" i="2"/>
  <c r="N248" i="2"/>
  <c r="N258" i="2"/>
  <c r="N22" i="2"/>
  <c r="N246" i="2"/>
  <c r="N83" i="2"/>
  <c r="N341" i="2"/>
  <c r="N31" i="2"/>
  <c r="N285" i="2"/>
  <c r="N11" i="2"/>
  <c r="N149" i="2"/>
  <c r="N298" i="2"/>
  <c r="N80" i="2"/>
  <c r="N236" i="2"/>
  <c r="N86" i="2"/>
  <c r="N17" i="2"/>
  <c r="N159" i="2"/>
  <c r="N176" i="2"/>
  <c r="N297" i="2"/>
  <c r="N153" i="2"/>
  <c r="N196" i="2"/>
  <c r="N183" i="2"/>
  <c r="N96" i="2"/>
  <c r="N68" i="2"/>
  <c r="N93" i="2"/>
  <c r="N324" i="2"/>
  <c r="N140" i="2"/>
  <c r="N41" i="2"/>
  <c r="N259" i="2"/>
  <c r="N284" i="2"/>
  <c r="N146" i="2"/>
  <c r="F24" i="2"/>
  <c r="K24" i="2"/>
  <c r="M24" i="2"/>
  <c r="O24" i="2"/>
  <c r="R24" i="2"/>
  <c r="F165" i="2"/>
  <c r="K165" i="2"/>
  <c r="M165" i="2"/>
  <c r="O165" i="2"/>
  <c r="R165" i="2"/>
  <c r="F101" i="2"/>
  <c r="K101" i="2"/>
  <c r="M101" i="2"/>
  <c r="O101" i="2"/>
  <c r="R101" i="2"/>
  <c r="F48" i="2"/>
  <c r="K48" i="2"/>
  <c r="M48" i="2"/>
  <c r="F295" i="2"/>
  <c r="K295" i="2"/>
  <c r="M295" i="2"/>
  <c r="O295" i="2"/>
  <c r="R295" i="2"/>
  <c r="F164" i="2"/>
  <c r="K164" i="2"/>
  <c r="M164" i="2"/>
  <c r="O164" i="2"/>
  <c r="R164" i="2"/>
  <c r="F19" i="2"/>
  <c r="K19" i="2"/>
  <c r="M19" i="2"/>
  <c r="O19" i="2"/>
  <c r="R19" i="2"/>
  <c r="F89" i="2"/>
  <c r="K89" i="2"/>
  <c r="M89" i="2"/>
  <c r="F167" i="2"/>
  <c r="K167" i="2"/>
  <c r="M167" i="2"/>
  <c r="O167" i="2"/>
  <c r="R167" i="2"/>
  <c r="F38" i="2"/>
  <c r="K38" i="2"/>
  <c r="M38" i="2"/>
  <c r="O38" i="2"/>
  <c r="R38" i="2"/>
  <c r="F169" i="2"/>
  <c r="K169" i="2"/>
  <c r="M169" i="2"/>
  <c r="O169" i="2"/>
  <c r="R169" i="2"/>
  <c r="F2" i="2"/>
  <c r="K2" i="2"/>
  <c r="M2" i="2"/>
  <c r="F287" i="2"/>
  <c r="K287" i="2"/>
  <c r="M287" i="2"/>
  <c r="O287" i="2"/>
  <c r="R287" i="2"/>
  <c r="F131" i="2"/>
  <c r="K131" i="2"/>
  <c r="M131" i="2"/>
  <c r="O131" i="2"/>
  <c r="R131" i="2"/>
  <c r="F88" i="2"/>
  <c r="K88" i="2"/>
  <c r="M88" i="2"/>
  <c r="O88" i="2"/>
  <c r="R88" i="2"/>
  <c r="F329" i="2"/>
  <c r="K329" i="2"/>
  <c r="M329" i="2"/>
  <c r="F316" i="2"/>
  <c r="K316" i="2"/>
  <c r="M316" i="2"/>
  <c r="O316" i="2"/>
  <c r="R316" i="2"/>
  <c r="F161" i="2"/>
  <c r="K161" i="2"/>
  <c r="M161" i="2"/>
  <c r="O161" i="2"/>
  <c r="R161" i="2"/>
  <c r="F228" i="2"/>
  <c r="K228" i="2"/>
  <c r="M228" i="2"/>
  <c r="O228" i="2"/>
  <c r="R228" i="2"/>
  <c r="F280" i="2"/>
  <c r="K280" i="2"/>
  <c r="M280" i="2"/>
  <c r="F115" i="2"/>
  <c r="K115" i="2"/>
  <c r="M115" i="2"/>
  <c r="O115" i="2"/>
  <c r="R115" i="2"/>
  <c r="F303" i="2"/>
  <c r="K303" i="2"/>
  <c r="M303" i="2"/>
  <c r="O303" i="2"/>
  <c r="R303" i="2"/>
  <c r="F325" i="2"/>
  <c r="K325" i="2"/>
  <c r="M325" i="2"/>
  <c r="O325" i="2"/>
  <c r="R325" i="2"/>
  <c r="F191" i="2"/>
  <c r="K191" i="2"/>
  <c r="M191" i="2"/>
  <c r="F52" i="2"/>
  <c r="K52" i="2"/>
  <c r="M52" i="2"/>
  <c r="O52" i="2"/>
  <c r="R52" i="2"/>
  <c r="F255" i="2"/>
  <c r="K255" i="2"/>
  <c r="M255" i="2"/>
  <c r="O255" i="2"/>
  <c r="R255" i="2"/>
  <c r="F72" i="2"/>
  <c r="K72" i="2"/>
  <c r="M72" i="2"/>
  <c r="O72" i="2"/>
  <c r="R72" i="2"/>
  <c r="F45" i="2"/>
  <c r="K45" i="2"/>
  <c r="M45" i="2"/>
  <c r="F277" i="2"/>
  <c r="K277" i="2"/>
  <c r="M277" i="2"/>
  <c r="O277" i="2"/>
  <c r="R277" i="2"/>
  <c r="F28" i="2"/>
  <c r="K28" i="2"/>
  <c r="M28" i="2"/>
  <c r="O28" i="2"/>
  <c r="R28" i="2"/>
  <c r="F276" i="2"/>
  <c r="K276" i="2"/>
  <c r="M276" i="2"/>
  <c r="O276" i="2"/>
  <c r="R276" i="2"/>
  <c r="F12" i="2"/>
  <c r="K12" i="2"/>
  <c r="M12" i="2"/>
  <c r="F286" i="2"/>
  <c r="K286" i="2"/>
  <c r="M286" i="2"/>
  <c r="O286" i="2"/>
  <c r="R286" i="2"/>
  <c r="F102" i="2"/>
  <c r="K102" i="2"/>
  <c r="M102" i="2"/>
  <c r="O102" i="2"/>
  <c r="R102" i="2"/>
  <c r="F275" i="2"/>
  <c r="K275" i="2"/>
  <c r="M275" i="2"/>
  <c r="O275" i="2"/>
  <c r="R275" i="2"/>
  <c r="F54" i="2"/>
  <c r="K54" i="2"/>
  <c r="M54" i="2"/>
  <c r="F231" i="2"/>
  <c r="K231" i="2"/>
  <c r="M231" i="2"/>
  <c r="O231" i="2"/>
  <c r="R231" i="2"/>
  <c r="F232" i="2"/>
  <c r="K232" i="2"/>
  <c r="M232" i="2"/>
  <c r="O232" i="2"/>
  <c r="R232" i="2"/>
  <c r="F194" i="2"/>
  <c r="K194" i="2"/>
  <c r="M194" i="2"/>
  <c r="O194" i="2"/>
  <c r="R194" i="2"/>
  <c r="F237" i="2"/>
  <c r="K237" i="2"/>
  <c r="M237" i="2"/>
  <c r="F33" i="2"/>
  <c r="K33" i="2"/>
  <c r="M33" i="2"/>
  <c r="O33" i="2"/>
  <c r="R33" i="2"/>
  <c r="F56" i="2"/>
  <c r="K56" i="2"/>
  <c r="M56" i="2"/>
  <c r="O56" i="2"/>
  <c r="R56" i="2"/>
  <c r="F252" i="2"/>
  <c r="K252" i="2"/>
  <c r="M252" i="2"/>
  <c r="O252" i="2"/>
  <c r="R252" i="2"/>
  <c r="F308" i="2"/>
  <c r="K308" i="2"/>
  <c r="M308" i="2"/>
  <c r="F342" i="2"/>
  <c r="K342" i="2"/>
  <c r="M342" i="2"/>
  <c r="O342" i="2"/>
  <c r="R342" i="2"/>
  <c r="F122" i="2"/>
  <c r="K122" i="2"/>
  <c r="M122" i="2"/>
  <c r="O122" i="2"/>
  <c r="R122" i="2"/>
  <c r="F90" i="2"/>
  <c r="K90" i="2"/>
  <c r="M90" i="2"/>
  <c r="O90" i="2"/>
  <c r="R90" i="2"/>
  <c r="F168" i="2"/>
  <c r="K168" i="2"/>
  <c r="M168" i="2"/>
  <c r="F288" i="2"/>
  <c r="K288" i="2"/>
  <c r="M288" i="2"/>
  <c r="O288" i="2"/>
  <c r="R288" i="2"/>
  <c r="F100" i="2"/>
  <c r="K100" i="2"/>
  <c r="M100" i="2"/>
  <c r="O100" i="2"/>
  <c r="R100" i="2"/>
  <c r="F5" i="2"/>
  <c r="K5" i="2"/>
  <c r="M5" i="2"/>
  <c r="O5" i="2"/>
  <c r="R5" i="2"/>
  <c r="F166" i="2"/>
  <c r="K166" i="2"/>
  <c r="M166" i="2"/>
  <c r="F162" i="2"/>
  <c r="K162" i="2"/>
  <c r="M162" i="2"/>
  <c r="O162" i="2"/>
  <c r="R162" i="2"/>
  <c r="F278" i="2"/>
  <c r="K278" i="2"/>
  <c r="M278" i="2"/>
  <c r="O278" i="2"/>
  <c r="R278" i="2"/>
  <c r="F3" i="2"/>
  <c r="K3" i="2"/>
  <c r="M3" i="2"/>
  <c r="O3" i="2"/>
  <c r="R3" i="2"/>
  <c r="F39" i="2"/>
  <c r="K39" i="2"/>
  <c r="M39" i="2"/>
  <c r="F170" i="2"/>
  <c r="K170" i="2"/>
  <c r="M170" i="2"/>
  <c r="O170" i="2"/>
  <c r="R170" i="2"/>
  <c r="F49" i="2"/>
  <c r="K49" i="2"/>
  <c r="M49" i="2"/>
  <c r="O49" i="2"/>
  <c r="R49" i="2"/>
  <c r="F20" i="2"/>
  <c r="K20" i="2"/>
  <c r="M20" i="2"/>
  <c r="O20" i="2"/>
  <c r="R20" i="2"/>
  <c r="F199" i="2"/>
  <c r="K199" i="2"/>
  <c r="M199" i="2"/>
  <c r="F269" i="2"/>
  <c r="K269" i="2"/>
  <c r="M269" i="2"/>
  <c r="O269" i="2"/>
  <c r="R269" i="2"/>
  <c r="F42" i="2"/>
  <c r="K42" i="2"/>
  <c r="M42" i="2"/>
  <c r="O42" i="2"/>
  <c r="R42" i="2"/>
  <c r="F319" i="2"/>
  <c r="K319" i="2"/>
  <c r="M319" i="2"/>
  <c r="O319" i="2"/>
  <c r="R319" i="2"/>
  <c r="F312" i="2"/>
  <c r="K312" i="2"/>
  <c r="M312" i="2"/>
  <c r="F206" i="2"/>
  <c r="K206" i="2"/>
  <c r="M206" i="2"/>
  <c r="O206" i="2"/>
  <c r="R206" i="2"/>
  <c r="F10" i="2"/>
  <c r="K10" i="2"/>
  <c r="M10" i="2"/>
  <c r="O10" i="2"/>
  <c r="R10" i="2"/>
  <c r="F322" i="2"/>
  <c r="K322" i="2"/>
  <c r="M322" i="2"/>
  <c r="O322" i="2"/>
  <c r="R322" i="2"/>
  <c r="F46" i="2"/>
  <c r="K46" i="2"/>
  <c r="M46" i="2"/>
  <c r="F173" i="2"/>
  <c r="K173" i="2"/>
  <c r="M173" i="2"/>
  <c r="O173" i="2"/>
  <c r="R173" i="2"/>
  <c r="F43" i="2"/>
  <c r="K43" i="2"/>
  <c r="M43" i="2"/>
  <c r="O43" i="2"/>
  <c r="R43" i="2"/>
  <c r="F117" i="2"/>
  <c r="K117" i="2"/>
  <c r="M117" i="2"/>
  <c r="O117" i="2"/>
  <c r="R117" i="2"/>
  <c r="F265" i="2"/>
  <c r="K265" i="2"/>
  <c r="M265" i="2"/>
  <c r="F13" i="2"/>
  <c r="K13" i="2"/>
  <c r="M13" i="2"/>
  <c r="O13" i="2"/>
  <c r="R13" i="2"/>
  <c r="F262" i="2"/>
  <c r="K262" i="2"/>
  <c r="M262" i="2"/>
  <c r="O262" i="2"/>
  <c r="R262" i="2"/>
  <c r="F289" i="2"/>
  <c r="K289" i="2"/>
  <c r="M289" i="2"/>
  <c r="O289" i="2"/>
  <c r="R289" i="2"/>
  <c r="F134" i="2"/>
  <c r="K134" i="2"/>
  <c r="M134" i="2"/>
  <c r="F55" i="2"/>
  <c r="K55" i="2"/>
  <c r="M55" i="2"/>
  <c r="O55" i="2"/>
  <c r="R55" i="2"/>
  <c r="F32" i="2"/>
  <c r="K32" i="2"/>
  <c r="M32" i="2"/>
  <c r="O32" i="2"/>
  <c r="R32" i="2"/>
  <c r="F200" i="2"/>
  <c r="K200" i="2"/>
  <c r="M200" i="2"/>
  <c r="O200" i="2"/>
  <c r="R200" i="2"/>
  <c r="F118" i="2"/>
  <c r="K118" i="2"/>
  <c r="M118" i="2"/>
  <c r="F254" i="2"/>
  <c r="K254" i="2"/>
  <c r="M254" i="2"/>
  <c r="O254" i="2"/>
  <c r="R254" i="2"/>
  <c r="F272" i="2"/>
  <c r="K272" i="2"/>
  <c r="M272" i="2"/>
  <c r="O272" i="2"/>
  <c r="R272" i="2"/>
  <c r="F119" i="2"/>
  <c r="K119" i="2"/>
  <c r="M119" i="2"/>
  <c r="O119" i="2"/>
  <c r="R119" i="2"/>
  <c r="F313" i="2"/>
  <c r="K313" i="2"/>
  <c r="M313" i="2"/>
  <c r="F233" i="2"/>
  <c r="K233" i="2"/>
  <c r="M233" i="2"/>
  <c r="O233" i="2"/>
  <c r="R233" i="2"/>
  <c r="F63" i="2"/>
  <c r="K63" i="2"/>
  <c r="M63" i="2"/>
  <c r="O63" i="2"/>
  <c r="R63" i="2"/>
  <c r="F229" i="2"/>
  <c r="K229" i="2"/>
  <c r="M229" i="2"/>
  <c r="O229" i="2"/>
  <c r="R229" i="2"/>
  <c r="F264" i="2"/>
  <c r="K264" i="2"/>
  <c r="M264" i="2"/>
  <c r="F116" i="2"/>
  <c r="K116" i="2"/>
  <c r="M116" i="2"/>
  <c r="O116" i="2"/>
  <c r="R116" i="2"/>
  <c r="F184" i="2"/>
  <c r="K184" i="2"/>
  <c r="M184" i="2"/>
  <c r="O184" i="2"/>
  <c r="R184" i="2"/>
  <c r="F139" i="2"/>
  <c r="K139" i="2"/>
  <c r="M139" i="2"/>
  <c r="O139" i="2"/>
  <c r="R139" i="2"/>
  <c r="F143" i="2"/>
  <c r="K143" i="2"/>
  <c r="M143" i="2"/>
  <c r="F138" i="2"/>
  <c r="K138" i="2"/>
  <c r="M138" i="2"/>
  <c r="O138" i="2"/>
  <c r="R138" i="2"/>
  <c r="F50" i="2"/>
  <c r="K50" i="2"/>
  <c r="M50" i="2"/>
  <c r="O50" i="2"/>
  <c r="R50" i="2"/>
  <c r="F180" i="2"/>
  <c r="K180" i="2"/>
  <c r="M180" i="2"/>
  <c r="O180" i="2"/>
  <c r="R180" i="2"/>
  <c r="F133" i="2"/>
  <c r="K133" i="2"/>
  <c r="M133" i="2"/>
  <c r="F186" i="2"/>
  <c r="K186" i="2"/>
  <c r="M186" i="2"/>
  <c r="O186" i="2"/>
  <c r="R186" i="2"/>
  <c r="F98" i="2"/>
  <c r="K98" i="2"/>
  <c r="M98" i="2"/>
  <c r="O98" i="2"/>
  <c r="R98" i="2"/>
  <c r="F217" i="2"/>
  <c r="K217" i="2"/>
  <c r="M217" i="2"/>
  <c r="O217" i="2"/>
  <c r="R217" i="2"/>
  <c r="F177" i="2"/>
  <c r="K177" i="2"/>
  <c r="M177" i="2"/>
  <c r="F185" i="2"/>
  <c r="K185" i="2"/>
  <c r="M185" i="2"/>
  <c r="O185" i="2"/>
  <c r="R185" i="2"/>
  <c r="F327" i="2"/>
  <c r="K327" i="2"/>
  <c r="M327" i="2"/>
  <c r="O327" i="2"/>
  <c r="R327" i="2"/>
  <c r="F150" i="2"/>
  <c r="K150" i="2"/>
  <c r="M150" i="2"/>
  <c r="O150" i="2"/>
  <c r="R150" i="2"/>
  <c r="F6" i="2"/>
  <c r="K6" i="2"/>
  <c r="M6" i="2"/>
  <c r="F94" i="2"/>
  <c r="K94" i="2"/>
  <c r="M94" i="2"/>
  <c r="O94" i="2"/>
  <c r="R94" i="2"/>
  <c r="F240" i="2"/>
  <c r="K240" i="2"/>
  <c r="M240" i="2"/>
  <c r="O240" i="2"/>
  <c r="R240" i="2"/>
  <c r="F323" i="2"/>
  <c r="K323" i="2"/>
  <c r="M323" i="2"/>
  <c r="O323" i="2"/>
  <c r="R323" i="2"/>
  <c r="F266" i="2"/>
  <c r="K266" i="2"/>
  <c r="M266" i="2"/>
  <c r="F129" i="2"/>
  <c r="K129" i="2"/>
  <c r="M129" i="2"/>
  <c r="O129" i="2"/>
  <c r="R129" i="2"/>
  <c r="F174" i="2"/>
  <c r="K174" i="2"/>
  <c r="M174" i="2"/>
  <c r="O174" i="2"/>
  <c r="R174" i="2"/>
  <c r="F218" i="2"/>
  <c r="K218" i="2"/>
  <c r="M218" i="2"/>
  <c r="O218" i="2"/>
  <c r="R218" i="2"/>
  <c r="F76" i="2"/>
  <c r="K76" i="2"/>
  <c r="M76" i="2"/>
  <c r="F87" i="2"/>
  <c r="K87" i="2"/>
  <c r="M87" i="2"/>
  <c r="O87" i="2"/>
  <c r="R87" i="2"/>
  <c r="F336" i="2"/>
  <c r="K336" i="2"/>
  <c r="M336" i="2"/>
  <c r="O336" i="2"/>
  <c r="R336" i="2"/>
  <c r="F247" i="2"/>
  <c r="K247" i="2"/>
  <c r="M247" i="2"/>
  <c r="O247" i="2"/>
  <c r="R247" i="2"/>
  <c r="F67" i="2"/>
  <c r="K67" i="2"/>
  <c r="M67" i="2"/>
  <c r="F306" i="2"/>
  <c r="K306" i="2"/>
  <c r="M306" i="2"/>
  <c r="O306" i="2"/>
  <c r="R306" i="2"/>
  <c r="F34" i="2"/>
  <c r="K34" i="2"/>
  <c r="M34" i="2"/>
  <c r="O34" i="2"/>
  <c r="R34" i="2"/>
  <c r="F123" i="2"/>
  <c r="K123" i="2"/>
  <c r="M123" i="2"/>
  <c r="O123" i="2"/>
  <c r="R123" i="2"/>
  <c r="F26" i="2"/>
  <c r="K26" i="2"/>
  <c r="M26" i="2"/>
  <c r="F293" i="2"/>
  <c r="K293" i="2"/>
  <c r="M293" i="2"/>
  <c r="O293" i="2"/>
  <c r="R293" i="2"/>
  <c r="F332" i="2"/>
  <c r="K332" i="2"/>
  <c r="M332" i="2"/>
  <c r="O332" i="2"/>
  <c r="R332" i="2"/>
  <c r="F16" i="2"/>
  <c r="K16" i="2"/>
  <c r="M16" i="2"/>
  <c r="O16" i="2"/>
  <c r="R16" i="2"/>
  <c r="F71" i="2"/>
  <c r="K71" i="2"/>
  <c r="M71" i="2"/>
  <c r="F197" i="2"/>
  <c r="K197" i="2"/>
  <c r="M197" i="2"/>
  <c r="O197" i="2"/>
  <c r="R197" i="2"/>
  <c r="F99" i="2"/>
  <c r="K99" i="2"/>
  <c r="M99" i="2"/>
  <c r="O99" i="2"/>
  <c r="R99" i="2"/>
  <c r="F4" i="2"/>
  <c r="K4" i="2"/>
  <c r="M4" i="2"/>
  <c r="O4" i="2"/>
  <c r="R4" i="2"/>
  <c r="F127" i="2"/>
  <c r="K127" i="2"/>
  <c r="M127" i="2"/>
  <c r="F126" i="2"/>
  <c r="K126" i="2"/>
  <c r="M126" i="2"/>
  <c r="O126" i="2"/>
  <c r="R126" i="2"/>
  <c r="F91" i="2"/>
  <c r="K91" i="2"/>
  <c r="M91" i="2"/>
  <c r="O91" i="2"/>
  <c r="R91" i="2"/>
  <c r="F227" i="2"/>
  <c r="K227" i="2"/>
  <c r="M227" i="2"/>
  <c r="O227" i="2"/>
  <c r="R227" i="2"/>
  <c r="F205" i="2"/>
  <c r="K205" i="2"/>
  <c r="M205" i="2"/>
  <c r="F260" i="2"/>
  <c r="K260" i="2"/>
  <c r="M260" i="2"/>
  <c r="O260" i="2"/>
  <c r="R260" i="2"/>
  <c r="F281" i="2"/>
  <c r="K281" i="2"/>
  <c r="M281" i="2"/>
  <c r="O281" i="2"/>
  <c r="R281" i="2"/>
  <c r="F220" i="2"/>
  <c r="K220" i="2"/>
  <c r="M220" i="2"/>
  <c r="O220" i="2"/>
  <c r="R220" i="2"/>
  <c r="F338" i="2"/>
  <c r="K338" i="2"/>
  <c r="M338" i="2"/>
  <c r="F51" i="2"/>
  <c r="K51" i="2"/>
  <c r="M51" i="2"/>
  <c r="O51" i="2"/>
  <c r="R51" i="2"/>
  <c r="F256" i="2"/>
  <c r="K256" i="2"/>
  <c r="M256" i="2"/>
  <c r="O256" i="2"/>
  <c r="R256" i="2"/>
  <c r="F37" i="2"/>
  <c r="K37" i="2"/>
  <c r="M37" i="2"/>
  <c r="O37" i="2"/>
  <c r="R37" i="2"/>
  <c r="F187" i="2"/>
  <c r="K187" i="2"/>
  <c r="M187" i="2"/>
  <c r="F219" i="2"/>
  <c r="K219" i="2"/>
  <c r="M219" i="2"/>
  <c r="O219" i="2"/>
  <c r="R219" i="2"/>
  <c r="F78" i="2"/>
  <c r="K78" i="2"/>
  <c r="M78" i="2"/>
  <c r="O78" i="2"/>
  <c r="R78" i="2"/>
  <c r="F299" i="2"/>
  <c r="K299" i="2"/>
  <c r="M299" i="2"/>
  <c r="O299" i="2"/>
  <c r="R299" i="2"/>
  <c r="F21" i="2"/>
  <c r="K21" i="2"/>
  <c r="M21" i="2"/>
  <c r="F14" i="2"/>
  <c r="K14" i="2"/>
  <c r="M14" i="2"/>
  <c r="O14" i="2"/>
  <c r="R14" i="2"/>
  <c r="F201" i="2"/>
  <c r="K201" i="2"/>
  <c r="M201" i="2"/>
  <c r="O201" i="2"/>
  <c r="R201" i="2"/>
  <c r="F103" i="2"/>
  <c r="K103" i="2"/>
  <c r="M103" i="2"/>
  <c r="O103" i="2"/>
  <c r="R103" i="2"/>
  <c r="F70" i="2"/>
  <c r="K70" i="2"/>
  <c r="M70" i="2"/>
  <c r="F18" i="2"/>
  <c r="K18" i="2"/>
  <c r="M18" i="2"/>
  <c r="O18" i="2"/>
  <c r="R18" i="2"/>
  <c r="F69" i="2"/>
  <c r="K69" i="2"/>
  <c r="M69" i="2"/>
  <c r="O69" i="2"/>
  <c r="R69" i="2"/>
  <c r="F339" i="2"/>
  <c r="K339" i="2"/>
  <c r="M339" i="2"/>
  <c r="O339" i="2"/>
  <c r="R339" i="2"/>
  <c r="F53" i="2"/>
  <c r="K53" i="2"/>
  <c r="M53" i="2"/>
  <c r="F110" i="2"/>
  <c r="K110" i="2"/>
  <c r="M110" i="2"/>
  <c r="O110" i="2"/>
  <c r="R110" i="2"/>
  <c r="F208" i="2"/>
  <c r="K208" i="2"/>
  <c r="M208" i="2"/>
  <c r="O208" i="2"/>
  <c r="R208" i="2"/>
  <c r="F271" i="2"/>
  <c r="K271" i="2"/>
  <c r="M271" i="2"/>
  <c r="O271" i="2"/>
  <c r="R271" i="2"/>
  <c r="F36" i="2"/>
  <c r="K36" i="2"/>
  <c r="M36" i="2"/>
  <c r="F193" i="2"/>
  <c r="K193" i="2"/>
  <c r="M193" i="2"/>
  <c r="O193" i="2"/>
  <c r="R193" i="2"/>
  <c r="F35" i="2"/>
  <c r="K35" i="2"/>
  <c r="M35" i="2"/>
  <c r="O35" i="2"/>
  <c r="R35" i="2"/>
  <c r="F282" i="2"/>
  <c r="K282" i="2"/>
  <c r="M282" i="2"/>
  <c r="O282" i="2"/>
  <c r="R282" i="2"/>
  <c r="F104" i="2"/>
  <c r="K104" i="2"/>
  <c r="M104" i="2"/>
  <c r="F249" i="2"/>
  <c r="K249" i="2"/>
  <c r="M249" i="2"/>
  <c r="O249" i="2"/>
  <c r="R249" i="2"/>
  <c r="F29" i="2"/>
  <c r="K29" i="2"/>
  <c r="M29" i="2"/>
  <c r="O29" i="2"/>
  <c r="R29" i="2"/>
  <c r="F239" i="2"/>
  <c r="K239" i="2"/>
  <c r="M239" i="2"/>
  <c r="O239" i="2"/>
  <c r="R239" i="2"/>
  <c r="F296" i="2"/>
  <c r="K296" i="2"/>
  <c r="M296" i="2"/>
  <c r="F273" i="2"/>
  <c r="K273" i="2"/>
  <c r="M273" i="2"/>
  <c r="O273" i="2"/>
  <c r="R273" i="2"/>
  <c r="F113" i="2"/>
  <c r="K113" i="2"/>
  <c r="M113" i="2"/>
  <c r="O113" i="2"/>
  <c r="R113" i="2"/>
  <c r="F290" i="2"/>
  <c r="K290" i="2"/>
  <c r="M290" i="2"/>
  <c r="O290" i="2"/>
  <c r="R290" i="2"/>
  <c r="F309" i="2"/>
  <c r="K309" i="2"/>
  <c r="M309" i="2"/>
  <c r="F253" i="2"/>
  <c r="K253" i="2"/>
  <c r="M253" i="2"/>
  <c r="O253" i="2"/>
  <c r="R253" i="2"/>
  <c r="F292" i="2"/>
  <c r="K292" i="2"/>
  <c r="M292" i="2"/>
  <c r="O292" i="2"/>
  <c r="R292" i="2"/>
  <c r="F111" i="2"/>
  <c r="K111" i="2"/>
  <c r="M111" i="2"/>
  <c r="O111" i="2"/>
  <c r="R111" i="2"/>
  <c r="F130" i="2"/>
  <c r="K130" i="2"/>
  <c r="M130" i="2"/>
  <c r="F160" i="2"/>
  <c r="K160" i="2"/>
  <c r="M160" i="2"/>
  <c r="O160" i="2"/>
  <c r="R160" i="2"/>
  <c r="F268" i="2"/>
  <c r="K268" i="2"/>
  <c r="M268" i="2"/>
  <c r="O268" i="2"/>
  <c r="R268" i="2"/>
  <c r="F334" i="2"/>
  <c r="K334" i="2"/>
  <c r="M334" i="2"/>
  <c r="O334" i="2"/>
  <c r="R334" i="2"/>
  <c r="F343" i="2"/>
  <c r="K343" i="2"/>
  <c r="M343" i="2"/>
  <c r="F192" i="2"/>
  <c r="K192" i="2"/>
  <c r="M192" i="2"/>
  <c r="O192" i="2"/>
  <c r="R192" i="2"/>
  <c r="F215" i="2"/>
  <c r="K215" i="2"/>
  <c r="M215" i="2"/>
  <c r="O215" i="2"/>
  <c r="R215" i="2"/>
  <c r="F230" i="2"/>
  <c r="K230" i="2"/>
  <c r="M230" i="2"/>
  <c r="O230" i="2"/>
  <c r="R230" i="2"/>
  <c r="F171" i="2"/>
  <c r="K171" i="2"/>
  <c r="M171" i="2"/>
  <c r="F234" i="2"/>
  <c r="K234" i="2"/>
  <c r="M234" i="2"/>
  <c r="O234" i="2"/>
  <c r="R234" i="2"/>
  <c r="F106" i="2"/>
  <c r="K106" i="2"/>
  <c r="M106" i="2"/>
  <c r="O106" i="2"/>
  <c r="R106" i="2"/>
  <c r="F27" i="2"/>
  <c r="K27" i="2"/>
  <c r="M27" i="2"/>
  <c r="O27" i="2"/>
  <c r="R27" i="2"/>
  <c r="F330" i="2"/>
  <c r="K330" i="2"/>
  <c r="M330" i="2"/>
  <c r="F181" i="2"/>
  <c r="K181" i="2"/>
  <c r="M181" i="2"/>
  <c r="O181" i="2"/>
  <c r="R181" i="2"/>
  <c r="F279" i="2"/>
  <c r="K279" i="2"/>
  <c r="M279" i="2"/>
  <c r="O279" i="2"/>
  <c r="R279" i="2"/>
  <c r="F59" i="2"/>
  <c r="K59" i="2"/>
  <c r="M59" i="2"/>
  <c r="O59" i="2"/>
  <c r="R59" i="2"/>
  <c r="F223" i="2"/>
  <c r="K223" i="2"/>
  <c r="M223" i="2"/>
  <c r="F157" i="2"/>
  <c r="K157" i="2"/>
  <c r="M157" i="2"/>
  <c r="O157" i="2"/>
  <c r="R157" i="2"/>
  <c r="F155" i="2"/>
  <c r="K155" i="2"/>
  <c r="M155" i="2"/>
  <c r="O155" i="2"/>
  <c r="R155" i="2"/>
  <c r="F314" i="2"/>
  <c r="K314" i="2"/>
  <c r="M314" i="2"/>
  <c r="O314" i="2"/>
  <c r="R314" i="2"/>
  <c r="F211" i="2"/>
  <c r="K211" i="2"/>
  <c r="M211" i="2"/>
  <c r="F311" i="2"/>
  <c r="K311" i="2"/>
  <c r="M311" i="2"/>
  <c r="O311" i="2"/>
  <c r="R311" i="2"/>
  <c r="F242" i="2"/>
  <c r="K242" i="2"/>
  <c r="M242" i="2"/>
  <c r="O242" i="2"/>
  <c r="R242" i="2"/>
  <c r="F145" i="2"/>
  <c r="K145" i="2"/>
  <c r="M145" i="2"/>
  <c r="O145" i="2"/>
  <c r="R145" i="2"/>
  <c r="F203" i="2"/>
  <c r="K203" i="2"/>
  <c r="M203" i="2"/>
  <c r="F40" i="2"/>
  <c r="K40" i="2"/>
  <c r="M40" i="2"/>
  <c r="O40" i="2"/>
  <c r="R40" i="2"/>
  <c r="F189" i="2"/>
  <c r="K189" i="2"/>
  <c r="M189" i="2"/>
  <c r="O189" i="2"/>
  <c r="R189" i="2"/>
  <c r="F163" i="2"/>
  <c r="K163" i="2"/>
  <c r="M163" i="2"/>
  <c r="O163" i="2"/>
  <c r="R163" i="2"/>
  <c r="F95" i="2"/>
  <c r="K95" i="2"/>
  <c r="M95" i="2"/>
  <c r="F207" i="2"/>
  <c r="K207" i="2"/>
  <c r="M207" i="2"/>
  <c r="O207" i="2"/>
  <c r="R207" i="2"/>
  <c r="F147" i="2"/>
  <c r="K147" i="2"/>
  <c r="M147" i="2"/>
  <c r="O147" i="2"/>
  <c r="R147" i="2"/>
  <c r="F65" i="2"/>
  <c r="K65" i="2"/>
  <c r="M65" i="2"/>
  <c r="O65" i="2"/>
  <c r="R65" i="2"/>
  <c r="F108" i="2"/>
  <c r="K108" i="2"/>
  <c r="M108" i="2"/>
  <c r="F188" i="2"/>
  <c r="K188" i="2"/>
  <c r="M188" i="2"/>
  <c r="O188" i="2"/>
  <c r="R188" i="2"/>
  <c r="F112" i="2"/>
  <c r="K112" i="2"/>
  <c r="M112" i="2"/>
  <c r="O112" i="2"/>
  <c r="R112" i="2"/>
  <c r="F224" i="2"/>
  <c r="K224" i="2"/>
  <c r="M224" i="2"/>
  <c r="O224" i="2"/>
  <c r="R224" i="2"/>
  <c r="F283" i="2"/>
  <c r="K283" i="2"/>
  <c r="M283" i="2"/>
  <c r="F331" i="2"/>
  <c r="K331" i="2"/>
  <c r="M331" i="2"/>
  <c r="O331" i="2"/>
  <c r="R331" i="2"/>
  <c r="F107" i="2"/>
  <c r="K107" i="2"/>
  <c r="M107" i="2"/>
  <c r="O107" i="2"/>
  <c r="R107" i="2"/>
  <c r="F81" i="2"/>
  <c r="K81" i="2"/>
  <c r="M81" i="2"/>
  <c r="O81" i="2"/>
  <c r="R81" i="2"/>
  <c r="F9" i="2"/>
  <c r="K9" i="2"/>
  <c r="M9" i="2"/>
  <c r="F136" i="2"/>
  <c r="K136" i="2"/>
  <c r="M136" i="2"/>
  <c r="O136" i="2"/>
  <c r="R136" i="2"/>
  <c r="F305" i="2"/>
  <c r="K305" i="2"/>
  <c r="M305" i="2"/>
  <c r="O305" i="2"/>
  <c r="R305" i="2"/>
  <c r="F178" i="2"/>
  <c r="K178" i="2"/>
  <c r="M178" i="2"/>
  <c r="O178" i="2"/>
  <c r="R178" i="2"/>
  <c r="F128" i="2"/>
  <c r="K128" i="2"/>
  <c r="M128" i="2"/>
  <c r="F30" i="2"/>
  <c r="K30" i="2"/>
  <c r="M30" i="2"/>
  <c r="O30" i="2"/>
  <c r="R30" i="2"/>
  <c r="F300" i="2"/>
  <c r="K300" i="2"/>
  <c r="M300" i="2"/>
  <c r="O300" i="2"/>
  <c r="R300" i="2"/>
  <c r="F304" i="2"/>
  <c r="K304" i="2"/>
  <c r="M304" i="2"/>
  <c r="O304" i="2"/>
  <c r="R304" i="2"/>
  <c r="F66" i="2"/>
  <c r="K66" i="2"/>
  <c r="M66" i="2"/>
  <c r="F315" i="2"/>
  <c r="K315" i="2"/>
  <c r="M315" i="2"/>
  <c r="O315" i="2"/>
  <c r="R315" i="2"/>
  <c r="F302" i="2"/>
  <c r="K302" i="2"/>
  <c r="M302" i="2"/>
  <c r="O302" i="2"/>
  <c r="R302" i="2"/>
  <c r="F226" i="2"/>
  <c r="K226" i="2"/>
  <c r="M226" i="2"/>
  <c r="O226" i="2"/>
  <c r="R226" i="2"/>
  <c r="F44" i="2"/>
  <c r="K44" i="2"/>
  <c r="M44" i="2"/>
  <c r="F182" i="2"/>
  <c r="K182" i="2"/>
  <c r="M182" i="2"/>
  <c r="O182" i="2"/>
  <c r="R182" i="2"/>
  <c r="F317" i="2"/>
  <c r="K317" i="2"/>
  <c r="M317" i="2"/>
  <c r="O317" i="2"/>
  <c r="R317" i="2"/>
  <c r="F120" i="2"/>
  <c r="K120" i="2"/>
  <c r="M120" i="2"/>
  <c r="O120" i="2"/>
  <c r="R120" i="2"/>
  <c r="F74" i="2"/>
  <c r="K74" i="2"/>
  <c r="M74" i="2"/>
  <c r="F267" i="2"/>
  <c r="K267" i="2"/>
  <c r="M267" i="2"/>
  <c r="O267" i="2"/>
  <c r="R267" i="2"/>
  <c r="F152" i="2"/>
  <c r="K152" i="2"/>
  <c r="M152" i="2"/>
  <c r="O152" i="2"/>
  <c r="R152" i="2"/>
  <c r="F340" i="2"/>
  <c r="K340" i="2"/>
  <c r="M340" i="2"/>
  <c r="O340" i="2"/>
  <c r="R340" i="2"/>
  <c r="F105" i="2"/>
  <c r="K105" i="2"/>
  <c r="M105" i="2"/>
  <c r="F172" i="2"/>
  <c r="K172" i="2"/>
  <c r="M172" i="2"/>
  <c r="O172" i="2"/>
  <c r="R172" i="2"/>
  <c r="F333" i="2"/>
  <c r="K333" i="2"/>
  <c r="M333" i="2"/>
  <c r="O333" i="2"/>
  <c r="R333" i="2"/>
  <c r="F301" i="2"/>
  <c r="K301" i="2"/>
  <c r="M301" i="2"/>
  <c r="O301" i="2"/>
  <c r="R301" i="2"/>
  <c r="F310" i="2"/>
  <c r="K310" i="2"/>
  <c r="M310" i="2"/>
  <c r="F57" i="2"/>
  <c r="K57" i="2"/>
  <c r="M57" i="2"/>
  <c r="O57" i="2"/>
  <c r="R57" i="2"/>
  <c r="F210" i="2"/>
  <c r="K210" i="2"/>
  <c r="M210" i="2"/>
  <c r="O210" i="2"/>
  <c r="R210" i="2"/>
  <c r="F135" i="2"/>
  <c r="K135" i="2"/>
  <c r="M135" i="2"/>
  <c r="O135" i="2"/>
  <c r="R135" i="2"/>
  <c r="F307" i="2"/>
  <c r="K307" i="2"/>
  <c r="M307" i="2"/>
  <c r="F214" i="2"/>
  <c r="K214" i="2"/>
  <c r="M214" i="2"/>
  <c r="O214" i="2"/>
  <c r="R214" i="2"/>
  <c r="F77" i="2"/>
  <c r="K77" i="2"/>
  <c r="M77" i="2"/>
  <c r="O77" i="2"/>
  <c r="R77" i="2"/>
  <c r="F124" i="2"/>
  <c r="K124" i="2"/>
  <c r="M124" i="2"/>
  <c r="O124" i="2"/>
  <c r="R124" i="2"/>
  <c r="F15" i="2"/>
  <c r="K15" i="2"/>
  <c r="M15" i="2"/>
  <c r="F202" i="2"/>
  <c r="K202" i="2"/>
  <c r="M202" i="2"/>
  <c r="O202" i="2"/>
  <c r="R202" i="2"/>
  <c r="F294" i="2"/>
  <c r="K294" i="2"/>
  <c r="M294" i="2"/>
  <c r="O294" i="2"/>
  <c r="R294" i="2"/>
  <c r="F274" i="2"/>
  <c r="K274" i="2"/>
  <c r="M274" i="2"/>
  <c r="O274" i="2"/>
  <c r="R274" i="2"/>
  <c r="F326" i="2"/>
  <c r="K326" i="2"/>
  <c r="M326" i="2"/>
  <c r="F245" i="2"/>
  <c r="K245" i="2"/>
  <c r="M245" i="2"/>
  <c r="O245" i="2"/>
  <c r="R245" i="2"/>
  <c r="F114" i="2"/>
  <c r="K114" i="2"/>
  <c r="M114" i="2"/>
  <c r="O114" i="2"/>
  <c r="R114" i="2"/>
  <c r="F251" i="2"/>
  <c r="K251" i="2"/>
  <c r="M251" i="2"/>
  <c r="O251" i="2"/>
  <c r="R251" i="2"/>
  <c r="F221" i="2"/>
  <c r="K221" i="2"/>
  <c r="M221" i="2"/>
  <c r="F158" i="2"/>
  <c r="K158" i="2"/>
  <c r="M158" i="2"/>
  <c r="O158" i="2"/>
  <c r="R158" i="2"/>
  <c r="F58" i="2"/>
  <c r="K58" i="2"/>
  <c r="M58" i="2"/>
  <c r="O58" i="2"/>
  <c r="R58" i="2"/>
  <c r="F156" i="2"/>
  <c r="K156" i="2"/>
  <c r="M156" i="2"/>
  <c r="O156" i="2"/>
  <c r="R156" i="2"/>
  <c r="F7" i="2"/>
  <c r="K7" i="2"/>
  <c r="M7" i="2"/>
  <c r="F62" i="2"/>
  <c r="K62" i="2"/>
  <c r="M62" i="2"/>
  <c r="O62" i="2"/>
  <c r="R62" i="2"/>
  <c r="F291" i="2"/>
  <c r="K291" i="2"/>
  <c r="M291" i="2"/>
  <c r="O291" i="2"/>
  <c r="R291" i="2"/>
  <c r="F64" i="2"/>
  <c r="K64" i="2"/>
  <c r="M64" i="2"/>
  <c r="O64" i="2"/>
  <c r="R64" i="2"/>
  <c r="F195" i="2"/>
  <c r="K195" i="2"/>
  <c r="M195" i="2"/>
  <c r="F125" i="2"/>
  <c r="K125" i="2"/>
  <c r="M125" i="2"/>
  <c r="O125" i="2"/>
  <c r="R125" i="2"/>
  <c r="F92" i="2"/>
  <c r="K92" i="2"/>
  <c r="M92" i="2"/>
  <c r="O92" i="2"/>
  <c r="R92" i="2"/>
  <c r="F73" i="2"/>
  <c r="K73" i="2"/>
  <c r="M73" i="2"/>
  <c r="O73" i="2"/>
  <c r="R73" i="2"/>
  <c r="F222" i="2"/>
  <c r="K222" i="2"/>
  <c r="M222" i="2"/>
  <c r="F151" i="2"/>
  <c r="K151" i="2"/>
  <c r="M151" i="2"/>
  <c r="O151" i="2"/>
  <c r="R151" i="2"/>
  <c r="F25" i="2"/>
  <c r="K25" i="2"/>
  <c r="M25" i="2"/>
  <c r="O25" i="2"/>
  <c r="R25" i="2"/>
  <c r="F257" i="2"/>
  <c r="K257" i="2"/>
  <c r="M257" i="2"/>
  <c r="O257" i="2"/>
  <c r="R257" i="2"/>
  <c r="F141" i="2"/>
  <c r="K141" i="2"/>
  <c r="M141" i="2"/>
  <c r="F175" i="2"/>
  <c r="K175" i="2"/>
  <c r="M175" i="2"/>
  <c r="O175" i="2"/>
  <c r="R175" i="2"/>
  <c r="F238" i="2"/>
  <c r="K238" i="2"/>
  <c r="M238" i="2"/>
  <c r="O238" i="2"/>
  <c r="R238" i="2"/>
  <c r="F320" i="2"/>
  <c r="K320" i="2"/>
  <c r="M320" i="2"/>
  <c r="O320" i="2"/>
  <c r="R320" i="2"/>
  <c r="F121" i="2"/>
  <c r="K121" i="2"/>
  <c r="M121" i="2"/>
  <c r="F190" i="2"/>
  <c r="K190" i="2"/>
  <c r="M190" i="2"/>
  <c r="O190" i="2"/>
  <c r="R190" i="2"/>
  <c r="F85" i="2"/>
  <c r="K85" i="2"/>
  <c r="M85" i="2"/>
  <c r="O85" i="2"/>
  <c r="R85" i="2"/>
  <c r="F204" i="2"/>
  <c r="K204" i="2"/>
  <c r="M204" i="2"/>
  <c r="O204" i="2"/>
  <c r="R204" i="2"/>
  <c r="F60" i="2"/>
  <c r="K60" i="2"/>
  <c r="M60" i="2"/>
  <c r="F335" i="2"/>
  <c r="K335" i="2"/>
  <c r="M335" i="2"/>
  <c r="O335" i="2"/>
  <c r="R335" i="2"/>
  <c r="F8" i="2"/>
  <c r="K8" i="2"/>
  <c r="M8" i="2"/>
  <c r="O8" i="2"/>
  <c r="R8" i="2"/>
  <c r="F209" i="2"/>
  <c r="K209" i="2"/>
  <c r="M209" i="2"/>
  <c r="O209" i="2"/>
  <c r="R209" i="2"/>
  <c r="F263" i="2"/>
  <c r="K263" i="2"/>
  <c r="M263" i="2"/>
  <c r="F154" i="2"/>
  <c r="K154" i="2"/>
  <c r="M154" i="2"/>
  <c r="O154" i="2"/>
  <c r="R154" i="2"/>
  <c r="F148" i="2"/>
  <c r="K148" i="2"/>
  <c r="M148" i="2"/>
  <c r="O148" i="2"/>
  <c r="R148" i="2"/>
  <c r="F318" i="2"/>
  <c r="K318" i="2"/>
  <c r="M318" i="2"/>
  <c r="O318" i="2"/>
  <c r="R318" i="2"/>
  <c r="F132" i="2"/>
  <c r="K132" i="2"/>
  <c r="M132" i="2"/>
  <c r="F216" i="2"/>
  <c r="K216" i="2"/>
  <c r="M216" i="2"/>
  <c r="O216" i="2"/>
  <c r="R216" i="2"/>
  <c r="F212" i="2"/>
  <c r="K212" i="2"/>
  <c r="M212" i="2"/>
  <c r="O212" i="2"/>
  <c r="R212" i="2"/>
  <c r="F225" i="2"/>
  <c r="K225" i="2"/>
  <c r="M225" i="2"/>
  <c r="O225" i="2"/>
  <c r="R225" i="2"/>
  <c r="F109" i="2"/>
  <c r="K109" i="2"/>
  <c r="M109" i="2"/>
  <c r="F270" i="2"/>
  <c r="K270" i="2"/>
  <c r="M270" i="2"/>
  <c r="O270" i="2"/>
  <c r="R270" i="2"/>
  <c r="F244" i="2"/>
  <c r="K244" i="2"/>
  <c r="M244" i="2"/>
  <c r="O244" i="2"/>
  <c r="R244" i="2"/>
  <c r="F241" i="2"/>
  <c r="K241" i="2"/>
  <c r="M241" i="2"/>
  <c r="O241" i="2"/>
  <c r="R241" i="2"/>
  <c r="F97" i="2"/>
  <c r="K97" i="2"/>
  <c r="M97" i="2"/>
  <c r="F213" i="2"/>
  <c r="K213" i="2"/>
  <c r="M213" i="2"/>
  <c r="O213" i="2"/>
  <c r="R213" i="2"/>
  <c r="F250" i="2"/>
  <c r="K250" i="2"/>
  <c r="M250" i="2"/>
  <c r="O250" i="2"/>
  <c r="R250" i="2"/>
  <c r="F179" i="2"/>
  <c r="K179" i="2"/>
  <c r="M179" i="2"/>
  <c r="O179" i="2"/>
  <c r="R179" i="2"/>
  <c r="F198" i="2"/>
  <c r="K198" i="2"/>
  <c r="M198" i="2"/>
  <c r="F84" i="2"/>
  <c r="K84" i="2"/>
  <c r="M84" i="2"/>
  <c r="O84" i="2"/>
  <c r="R84" i="2"/>
  <c r="F61" i="2"/>
  <c r="K61" i="2"/>
  <c r="M61" i="2"/>
  <c r="O61" i="2"/>
  <c r="R61" i="2"/>
  <c r="F47" i="2"/>
  <c r="K47" i="2"/>
  <c r="M47" i="2"/>
  <c r="O47" i="2"/>
  <c r="R47" i="2"/>
  <c r="F261" i="2"/>
  <c r="K261" i="2"/>
  <c r="M261" i="2"/>
  <c r="F79" i="2"/>
  <c r="K79" i="2"/>
  <c r="M79" i="2"/>
  <c r="O79" i="2"/>
  <c r="R79" i="2"/>
  <c r="F321" i="2"/>
  <c r="K321" i="2"/>
  <c r="M321" i="2"/>
  <c r="O321" i="2"/>
  <c r="R321" i="2"/>
  <c r="F235" i="2"/>
  <c r="K235" i="2"/>
  <c r="M235" i="2"/>
  <c r="O235" i="2"/>
  <c r="R235" i="2"/>
  <c r="F142" i="2"/>
  <c r="K142" i="2"/>
  <c r="M142" i="2"/>
  <c r="F82" i="2"/>
  <c r="K82" i="2"/>
  <c r="M82" i="2"/>
  <c r="O82" i="2"/>
  <c r="R82" i="2"/>
  <c r="F243" i="2"/>
  <c r="K243" i="2"/>
  <c r="M243" i="2"/>
  <c r="O243" i="2"/>
  <c r="R243" i="2"/>
  <c r="F23" i="2"/>
  <c r="K23" i="2"/>
  <c r="M23" i="2"/>
  <c r="O23" i="2"/>
  <c r="R23" i="2"/>
  <c r="F75" i="2"/>
  <c r="K75" i="2"/>
  <c r="M75" i="2"/>
  <c r="F328" i="2"/>
  <c r="K328" i="2"/>
  <c r="M328" i="2"/>
  <c r="O328" i="2"/>
  <c r="R328" i="2"/>
  <c r="F137" i="2"/>
  <c r="K137" i="2"/>
  <c r="M137" i="2"/>
  <c r="O137" i="2"/>
  <c r="R137" i="2"/>
  <c r="F344" i="2"/>
  <c r="K344" i="2"/>
  <c r="M344" i="2"/>
  <c r="O344" i="2"/>
  <c r="R344" i="2"/>
  <c r="F144" i="2"/>
  <c r="K144" i="2"/>
  <c r="M144" i="2"/>
  <c r="F337" i="2"/>
  <c r="K337" i="2"/>
  <c r="M337" i="2"/>
  <c r="O337" i="2"/>
  <c r="R337" i="2"/>
  <c r="F248" i="2"/>
  <c r="K248" i="2"/>
  <c r="M248" i="2"/>
  <c r="O248" i="2"/>
  <c r="R248" i="2"/>
  <c r="F258" i="2"/>
  <c r="K258" i="2"/>
  <c r="M258" i="2"/>
  <c r="O258" i="2"/>
  <c r="R258" i="2"/>
  <c r="F22" i="2"/>
  <c r="K22" i="2"/>
  <c r="M22" i="2"/>
  <c r="F246" i="2"/>
  <c r="K246" i="2"/>
  <c r="M246" i="2"/>
  <c r="O246" i="2"/>
  <c r="R246" i="2"/>
  <c r="F83" i="2"/>
  <c r="K83" i="2"/>
  <c r="M83" i="2"/>
  <c r="O83" i="2"/>
  <c r="R83" i="2"/>
  <c r="F341" i="2"/>
  <c r="K341" i="2"/>
  <c r="M341" i="2"/>
  <c r="O341" i="2"/>
  <c r="R341" i="2"/>
  <c r="F31" i="2"/>
  <c r="K31" i="2"/>
  <c r="M31" i="2"/>
  <c r="F285" i="2"/>
  <c r="K285" i="2"/>
  <c r="M285" i="2"/>
  <c r="O285" i="2"/>
  <c r="R285" i="2"/>
  <c r="F11" i="2"/>
  <c r="K11" i="2"/>
  <c r="M11" i="2"/>
  <c r="O11" i="2"/>
  <c r="R11" i="2"/>
  <c r="F149" i="2"/>
  <c r="K149" i="2"/>
  <c r="M149" i="2"/>
  <c r="O149" i="2"/>
  <c r="R149" i="2"/>
  <c r="F298" i="2"/>
  <c r="K298" i="2"/>
  <c r="M298" i="2"/>
  <c r="F80" i="2"/>
  <c r="K80" i="2"/>
  <c r="M80" i="2"/>
  <c r="O80" i="2"/>
  <c r="R80" i="2"/>
  <c r="F236" i="2"/>
  <c r="K236" i="2"/>
  <c r="M236" i="2"/>
  <c r="O236" i="2"/>
  <c r="R236" i="2"/>
  <c r="F86" i="2"/>
  <c r="K86" i="2"/>
  <c r="M86" i="2"/>
  <c r="O86" i="2"/>
  <c r="R86" i="2"/>
  <c r="F17" i="2"/>
  <c r="K17" i="2"/>
  <c r="M17" i="2"/>
  <c r="F159" i="2"/>
  <c r="K159" i="2"/>
  <c r="M159" i="2"/>
  <c r="O159" i="2"/>
  <c r="R159" i="2"/>
  <c r="F176" i="2"/>
  <c r="K176" i="2"/>
  <c r="M176" i="2"/>
  <c r="O176" i="2"/>
  <c r="R176" i="2"/>
  <c r="F297" i="2"/>
  <c r="K297" i="2"/>
  <c r="M297" i="2"/>
  <c r="O297" i="2"/>
  <c r="R297" i="2"/>
  <c r="F153" i="2"/>
  <c r="K153" i="2"/>
  <c r="M153" i="2"/>
  <c r="F196" i="2"/>
  <c r="K196" i="2"/>
  <c r="M196" i="2"/>
  <c r="O196" i="2"/>
  <c r="R196" i="2"/>
  <c r="F183" i="2"/>
  <c r="K183" i="2"/>
  <c r="M183" i="2"/>
  <c r="O183" i="2"/>
  <c r="R183" i="2"/>
  <c r="F96" i="2"/>
  <c r="K96" i="2"/>
  <c r="M96" i="2"/>
  <c r="O96" i="2"/>
  <c r="R96" i="2"/>
  <c r="F68" i="2"/>
  <c r="K68" i="2"/>
  <c r="M68" i="2"/>
  <c r="F93" i="2"/>
  <c r="K93" i="2"/>
  <c r="M93" i="2"/>
  <c r="O93" i="2"/>
  <c r="R93" i="2"/>
  <c r="F324" i="2"/>
  <c r="K324" i="2"/>
  <c r="M324" i="2"/>
  <c r="O324" i="2"/>
  <c r="R324" i="2"/>
  <c r="F140" i="2"/>
  <c r="K140" i="2"/>
  <c r="M140" i="2"/>
  <c r="O140" i="2"/>
  <c r="R140" i="2"/>
  <c r="F41" i="2"/>
  <c r="K41" i="2"/>
  <c r="M41" i="2"/>
  <c r="F259" i="2"/>
  <c r="K259" i="2"/>
  <c r="M259" i="2"/>
  <c r="O259" i="2"/>
  <c r="R259" i="2"/>
  <c r="F284" i="2"/>
  <c r="K284" i="2"/>
  <c r="M284" i="2"/>
  <c r="O284" i="2"/>
  <c r="R284" i="2"/>
  <c r="F146" i="2"/>
  <c r="K146" i="2"/>
  <c r="M146" i="2"/>
  <c r="O146" i="2"/>
  <c r="R146" i="2"/>
  <c r="P53" i="1"/>
  <c r="E187" i="1"/>
  <c r="I187" i="1"/>
  <c r="K187" i="1"/>
  <c r="M187" i="1"/>
  <c r="P187" i="1"/>
  <c r="E23" i="1"/>
  <c r="I23" i="1"/>
  <c r="K23" i="1"/>
  <c r="M23" i="1"/>
  <c r="P23" i="1"/>
  <c r="E156" i="1"/>
  <c r="I156" i="1"/>
  <c r="K156" i="1"/>
  <c r="M156" i="1"/>
  <c r="P156" i="1"/>
  <c r="E24" i="1"/>
  <c r="I24" i="1"/>
  <c r="K24" i="1"/>
  <c r="M24" i="1"/>
  <c r="P24" i="1"/>
  <c r="E78" i="1"/>
  <c r="I78" i="1"/>
  <c r="K78" i="1"/>
  <c r="M78" i="1"/>
  <c r="P78" i="1"/>
  <c r="E171" i="1"/>
  <c r="I171" i="1"/>
  <c r="K171" i="1"/>
  <c r="M171" i="1"/>
  <c r="P171" i="1"/>
  <c r="E115" i="1"/>
  <c r="I115" i="1"/>
  <c r="K115" i="1"/>
  <c r="M115" i="1"/>
  <c r="P115" i="1"/>
  <c r="E188" i="1"/>
  <c r="I188" i="1"/>
  <c r="K188" i="1"/>
  <c r="M188" i="1"/>
  <c r="P188" i="1"/>
  <c r="E15" i="1"/>
  <c r="I15" i="1"/>
  <c r="K15" i="1"/>
  <c r="M15" i="1"/>
  <c r="P15" i="1"/>
  <c r="E5" i="1"/>
  <c r="I5" i="1"/>
  <c r="K5" i="1"/>
  <c r="M5" i="1"/>
  <c r="P5" i="1"/>
  <c r="E59" i="1"/>
  <c r="I59" i="1"/>
  <c r="K59" i="1"/>
  <c r="M59" i="1"/>
  <c r="P59" i="1"/>
  <c r="E94" i="1"/>
  <c r="I94" i="1"/>
  <c r="K94" i="1"/>
  <c r="M94" i="1"/>
  <c r="P94" i="1"/>
  <c r="E191" i="1"/>
  <c r="I191" i="1"/>
  <c r="K191" i="1"/>
  <c r="M191" i="1"/>
  <c r="P191" i="1"/>
  <c r="E11" i="1"/>
  <c r="I11" i="1"/>
  <c r="K11" i="1"/>
  <c r="M11" i="1"/>
  <c r="P11" i="1"/>
  <c r="E205" i="1"/>
  <c r="I205" i="1"/>
  <c r="K205" i="1"/>
  <c r="M205" i="1"/>
  <c r="P205" i="1"/>
  <c r="E42" i="1"/>
  <c r="I42" i="1"/>
  <c r="K42" i="1"/>
  <c r="M42" i="1"/>
  <c r="P42" i="1"/>
  <c r="E93" i="1"/>
  <c r="I93" i="1"/>
  <c r="K93" i="1"/>
  <c r="M93" i="1"/>
  <c r="P93" i="1"/>
  <c r="E241" i="1"/>
  <c r="I241" i="1"/>
  <c r="K241" i="1"/>
  <c r="M241" i="1"/>
  <c r="P241" i="1"/>
  <c r="E43" i="1"/>
  <c r="I43" i="1"/>
  <c r="K43" i="1"/>
  <c r="M43" i="1"/>
  <c r="P43" i="1"/>
  <c r="E240" i="1"/>
  <c r="I240" i="1"/>
  <c r="K240" i="1"/>
  <c r="M240" i="1"/>
  <c r="P240" i="1"/>
  <c r="E102" i="1"/>
  <c r="I102" i="1"/>
  <c r="K102" i="1"/>
  <c r="M102" i="1"/>
  <c r="P102" i="1"/>
  <c r="E6" i="1"/>
  <c r="I6" i="1"/>
  <c r="K6" i="1"/>
  <c r="M6" i="1"/>
  <c r="P6" i="1"/>
  <c r="E181" i="1"/>
  <c r="I181" i="1"/>
  <c r="K181" i="1"/>
  <c r="M181" i="1"/>
  <c r="P181" i="1"/>
  <c r="E214" i="1"/>
  <c r="I214" i="1"/>
  <c r="K214" i="1"/>
  <c r="M214" i="1"/>
  <c r="P214" i="1"/>
  <c r="E83" i="1"/>
  <c r="I83" i="1"/>
  <c r="K83" i="1"/>
  <c r="M83" i="1"/>
  <c r="P83" i="1"/>
  <c r="E136" i="1"/>
  <c r="I136" i="1"/>
  <c r="K136" i="1"/>
  <c r="M136" i="1"/>
  <c r="P136" i="1"/>
  <c r="E174" i="1"/>
  <c r="I174" i="1"/>
  <c r="K174" i="1"/>
  <c r="M174" i="1"/>
  <c r="P174" i="1"/>
  <c r="E242" i="1"/>
  <c r="I242" i="1"/>
  <c r="K242" i="1"/>
  <c r="M242" i="1"/>
  <c r="P242" i="1"/>
  <c r="E130" i="1"/>
  <c r="I130" i="1"/>
  <c r="K130" i="1"/>
  <c r="M130" i="1"/>
  <c r="P130" i="1"/>
  <c r="E113" i="1"/>
  <c r="I113" i="1"/>
  <c r="K113" i="1"/>
  <c r="M113" i="1"/>
  <c r="P113" i="1"/>
  <c r="E41" i="1"/>
  <c r="I41" i="1"/>
  <c r="K41" i="1"/>
  <c r="M41" i="1"/>
  <c r="P41" i="1"/>
  <c r="E213" i="1"/>
  <c r="I213" i="1"/>
  <c r="K213" i="1"/>
  <c r="M213" i="1"/>
  <c r="P213" i="1"/>
  <c r="E106" i="1"/>
  <c r="I106" i="1"/>
  <c r="K106" i="1"/>
  <c r="M106" i="1"/>
  <c r="P106" i="1"/>
  <c r="E221" i="1"/>
  <c r="I221" i="1"/>
  <c r="K221" i="1"/>
  <c r="M221" i="1"/>
  <c r="P221" i="1"/>
  <c r="E25" i="1"/>
  <c r="I25" i="1"/>
  <c r="K25" i="1"/>
  <c r="M25" i="1"/>
  <c r="P25" i="1"/>
  <c r="E18" i="1"/>
  <c r="I18" i="1"/>
  <c r="K18" i="1"/>
  <c r="M18" i="1"/>
  <c r="P18" i="1"/>
  <c r="E37" i="1"/>
  <c r="I37" i="1"/>
  <c r="K37" i="1"/>
  <c r="M37" i="1"/>
  <c r="P37" i="1"/>
  <c r="E120" i="1"/>
  <c r="I120" i="1"/>
  <c r="K120" i="1"/>
  <c r="M120" i="1"/>
  <c r="P120" i="1"/>
  <c r="E88" i="1"/>
  <c r="I88" i="1"/>
  <c r="K88" i="1"/>
  <c r="M88" i="1"/>
  <c r="P88" i="1"/>
  <c r="E35" i="1"/>
  <c r="I35" i="1"/>
  <c r="K35" i="1"/>
  <c r="M35" i="1"/>
  <c r="P35" i="1"/>
  <c r="E80" i="1"/>
  <c r="I80" i="1"/>
  <c r="K80" i="1"/>
  <c r="M80" i="1"/>
  <c r="P80" i="1"/>
  <c r="E16" i="1"/>
  <c r="I16" i="1"/>
  <c r="K16" i="1"/>
  <c r="M16" i="1"/>
  <c r="P16" i="1"/>
  <c r="E50" i="1"/>
  <c r="I50" i="1"/>
  <c r="K50" i="1"/>
  <c r="M50" i="1"/>
  <c r="P50" i="1"/>
  <c r="E204" i="1"/>
  <c r="I204" i="1"/>
  <c r="K204" i="1"/>
  <c r="M204" i="1"/>
  <c r="P204" i="1"/>
  <c r="E58" i="1"/>
  <c r="I58" i="1"/>
  <c r="K58" i="1"/>
  <c r="M58" i="1"/>
  <c r="P58" i="1"/>
  <c r="E223" i="1"/>
  <c r="I223" i="1"/>
  <c r="K223" i="1"/>
  <c r="M223" i="1"/>
  <c r="P223" i="1"/>
  <c r="E172" i="1"/>
  <c r="I172" i="1"/>
  <c r="K172" i="1"/>
  <c r="M172" i="1"/>
  <c r="P172" i="1"/>
  <c r="E157" i="1"/>
  <c r="I157" i="1"/>
  <c r="K157" i="1"/>
  <c r="M157" i="1"/>
  <c r="P157" i="1"/>
  <c r="E116" i="1"/>
  <c r="I116" i="1"/>
  <c r="K116" i="1"/>
  <c r="M116" i="1"/>
  <c r="P116" i="1"/>
  <c r="E151" i="1"/>
  <c r="I151" i="1"/>
  <c r="K151" i="1"/>
  <c r="M151" i="1"/>
  <c r="P151" i="1"/>
  <c r="E34" i="1"/>
  <c r="I34" i="1"/>
  <c r="K34" i="1"/>
  <c r="M34" i="1"/>
  <c r="P34" i="1"/>
  <c r="E60" i="1"/>
  <c r="I60" i="1"/>
  <c r="K60" i="1"/>
  <c r="M60" i="1"/>
  <c r="P60" i="1"/>
  <c r="E110" i="1"/>
  <c r="I110" i="1"/>
  <c r="K110" i="1"/>
  <c r="M110" i="1"/>
  <c r="P110" i="1"/>
  <c r="E166" i="1"/>
  <c r="I166" i="1"/>
  <c r="K166" i="1"/>
  <c r="M166" i="1"/>
  <c r="P166" i="1"/>
  <c r="E146" i="1"/>
  <c r="I146" i="1"/>
  <c r="K146" i="1"/>
  <c r="M146" i="1"/>
  <c r="P146" i="1"/>
  <c r="E163" i="1"/>
  <c r="I163" i="1"/>
  <c r="K163" i="1"/>
  <c r="M163" i="1"/>
  <c r="P163" i="1"/>
  <c r="E118" i="1"/>
  <c r="I118" i="1"/>
  <c r="K118" i="1"/>
  <c r="M118" i="1"/>
  <c r="P118" i="1"/>
  <c r="E142" i="1"/>
  <c r="I142" i="1"/>
  <c r="K142" i="1"/>
  <c r="M142" i="1"/>
  <c r="P142" i="1"/>
  <c r="E68" i="1"/>
  <c r="I68" i="1"/>
  <c r="K68" i="1"/>
  <c r="M68" i="1"/>
  <c r="P68" i="1"/>
  <c r="E62" i="1"/>
  <c r="I62" i="1"/>
  <c r="K62" i="1"/>
  <c r="M62" i="1"/>
  <c r="P62" i="1"/>
  <c r="E228" i="1"/>
  <c r="I228" i="1"/>
  <c r="K228" i="1"/>
  <c r="M228" i="1"/>
  <c r="P228" i="1"/>
  <c r="E196" i="1"/>
  <c r="I196" i="1"/>
  <c r="K196" i="1"/>
  <c r="M196" i="1"/>
  <c r="P196" i="1"/>
  <c r="E155" i="1"/>
  <c r="I155" i="1"/>
  <c r="K155" i="1"/>
  <c r="M155" i="1"/>
  <c r="P155" i="1"/>
  <c r="E26" i="1"/>
  <c r="I26" i="1"/>
  <c r="K26" i="1"/>
  <c r="M26" i="1"/>
  <c r="P26" i="1"/>
  <c r="E176" i="1"/>
  <c r="I176" i="1"/>
  <c r="K176" i="1"/>
  <c r="M176" i="1"/>
  <c r="P176" i="1"/>
  <c r="E76" i="1"/>
  <c r="I76" i="1"/>
  <c r="K76" i="1"/>
  <c r="M76" i="1"/>
  <c r="P76" i="1"/>
  <c r="E79" i="1"/>
  <c r="I79" i="1"/>
  <c r="K79" i="1"/>
  <c r="M79" i="1"/>
  <c r="P79" i="1"/>
  <c r="E47" i="1"/>
  <c r="I47" i="1"/>
  <c r="K47" i="1"/>
  <c r="M47" i="1"/>
  <c r="P47" i="1"/>
  <c r="E227" i="1"/>
  <c r="I227" i="1"/>
  <c r="K227" i="1"/>
  <c r="M227" i="1"/>
  <c r="P227" i="1"/>
  <c r="E125" i="1"/>
  <c r="I125" i="1"/>
  <c r="K125" i="1"/>
  <c r="M125" i="1"/>
  <c r="P125" i="1"/>
  <c r="E148" i="1"/>
  <c r="I148" i="1"/>
  <c r="K148" i="1"/>
  <c r="M148" i="1"/>
  <c r="P148" i="1"/>
  <c r="E220" i="1"/>
  <c r="I220" i="1"/>
  <c r="K220" i="1"/>
  <c r="M220" i="1"/>
  <c r="P220" i="1"/>
  <c r="E135" i="1"/>
  <c r="I135" i="1"/>
  <c r="K135" i="1"/>
  <c r="M135" i="1"/>
  <c r="P135" i="1"/>
  <c r="E236" i="1"/>
  <c r="I236" i="1"/>
  <c r="K236" i="1"/>
  <c r="M236" i="1"/>
  <c r="P236" i="1"/>
  <c r="E218" i="1"/>
  <c r="I218" i="1"/>
  <c r="K218" i="1"/>
  <c r="M218" i="1"/>
  <c r="P218" i="1"/>
  <c r="E230" i="1"/>
  <c r="I230" i="1"/>
  <c r="K230" i="1"/>
  <c r="M230" i="1"/>
  <c r="P230" i="1"/>
  <c r="E202" i="1"/>
  <c r="I202" i="1"/>
  <c r="K202" i="1"/>
  <c r="M202" i="1"/>
  <c r="P202" i="1"/>
  <c r="E173" i="1"/>
  <c r="I173" i="1"/>
  <c r="K173" i="1"/>
  <c r="M173" i="1"/>
  <c r="P173" i="1"/>
  <c r="E128" i="1"/>
  <c r="I128" i="1"/>
  <c r="K128" i="1"/>
  <c r="M128" i="1"/>
  <c r="P128" i="1"/>
  <c r="E13" i="1"/>
  <c r="I13" i="1"/>
  <c r="K13" i="1"/>
  <c r="M13" i="1"/>
  <c r="P13" i="1"/>
  <c r="E162" i="1"/>
  <c r="I162" i="1"/>
  <c r="K162" i="1"/>
  <c r="M162" i="1"/>
  <c r="P162" i="1"/>
  <c r="E137" i="1"/>
  <c r="I137" i="1"/>
  <c r="K137" i="1"/>
  <c r="M137" i="1"/>
  <c r="P137" i="1"/>
  <c r="E91" i="1"/>
  <c r="I91" i="1"/>
  <c r="K91" i="1"/>
  <c r="M91" i="1"/>
  <c r="P91" i="1"/>
  <c r="E55" i="1"/>
  <c r="I55" i="1"/>
  <c r="K55" i="1"/>
  <c r="M55" i="1"/>
  <c r="P55" i="1"/>
  <c r="E170" i="1"/>
  <c r="I170" i="1"/>
  <c r="K170" i="1"/>
  <c r="M170" i="1"/>
  <c r="P170" i="1"/>
  <c r="E75" i="1"/>
  <c r="I75" i="1"/>
  <c r="K75" i="1"/>
  <c r="M75" i="1"/>
  <c r="P75" i="1"/>
  <c r="E159" i="1"/>
  <c r="I159" i="1"/>
  <c r="K159" i="1"/>
  <c r="M159" i="1"/>
  <c r="P159" i="1"/>
  <c r="E51" i="1"/>
  <c r="I51" i="1"/>
  <c r="K51" i="1"/>
  <c r="M51" i="1"/>
  <c r="P51" i="1"/>
  <c r="E160" i="1"/>
  <c r="I160" i="1"/>
  <c r="K160" i="1"/>
  <c r="M160" i="1"/>
  <c r="P160" i="1"/>
  <c r="E12" i="1"/>
  <c r="I12" i="1"/>
  <c r="K12" i="1"/>
  <c r="M12" i="1"/>
  <c r="P12" i="1"/>
  <c r="E147" i="1"/>
  <c r="I147" i="1"/>
  <c r="K147" i="1"/>
  <c r="M147" i="1"/>
  <c r="P147" i="1"/>
  <c r="E117" i="1"/>
  <c r="I117" i="1"/>
  <c r="K117" i="1"/>
  <c r="M117" i="1"/>
  <c r="P117" i="1"/>
  <c r="E217" i="1"/>
  <c r="I217" i="1"/>
  <c r="K217" i="1"/>
  <c r="M217" i="1"/>
  <c r="P217" i="1"/>
  <c r="E154" i="1"/>
  <c r="I154" i="1"/>
  <c r="K154" i="1"/>
  <c r="M154" i="1"/>
  <c r="P154" i="1"/>
  <c r="E239" i="1"/>
  <c r="I239" i="1"/>
  <c r="K239" i="1"/>
  <c r="M239" i="1"/>
  <c r="P239" i="1"/>
  <c r="E211" i="1"/>
  <c r="I211" i="1"/>
  <c r="K211" i="1"/>
  <c r="M211" i="1"/>
  <c r="P211" i="1"/>
  <c r="E74" i="1"/>
  <c r="I74" i="1"/>
  <c r="K74" i="1"/>
  <c r="M74" i="1"/>
  <c r="P74" i="1"/>
  <c r="E127" i="1"/>
  <c r="I127" i="1"/>
  <c r="K127" i="1"/>
  <c r="M127" i="1"/>
  <c r="P127" i="1"/>
  <c r="E28" i="1"/>
  <c r="I28" i="1"/>
  <c r="K28" i="1"/>
  <c r="M28" i="1"/>
  <c r="P28" i="1"/>
  <c r="E152" i="1"/>
  <c r="I152" i="1"/>
  <c r="K152" i="1"/>
  <c r="M152" i="1"/>
  <c r="P152" i="1"/>
  <c r="E30" i="1"/>
  <c r="I30" i="1"/>
  <c r="K30" i="1"/>
  <c r="M30" i="1"/>
  <c r="P30" i="1"/>
  <c r="E99" i="1"/>
  <c r="I99" i="1"/>
  <c r="K99" i="1"/>
  <c r="M99" i="1"/>
  <c r="P99" i="1"/>
  <c r="E81" i="1"/>
  <c r="I81" i="1"/>
  <c r="K81" i="1"/>
  <c r="M81" i="1"/>
  <c r="P81" i="1"/>
  <c r="E150" i="1"/>
  <c r="I150" i="1"/>
  <c r="K150" i="1"/>
  <c r="M150" i="1"/>
  <c r="P150" i="1"/>
  <c r="E89" i="1"/>
  <c r="I89" i="1"/>
  <c r="K89" i="1"/>
  <c r="M89" i="1"/>
  <c r="P89" i="1"/>
  <c r="E210" i="1"/>
  <c r="I210" i="1"/>
  <c r="K210" i="1"/>
  <c r="M210" i="1"/>
  <c r="P210" i="1"/>
  <c r="E82" i="1"/>
  <c r="I82" i="1"/>
  <c r="K82" i="1"/>
  <c r="M82" i="1"/>
  <c r="P82" i="1"/>
  <c r="E184" i="1"/>
  <c r="I184" i="1"/>
  <c r="K184" i="1"/>
  <c r="M184" i="1"/>
  <c r="P184" i="1"/>
  <c r="E222" i="1"/>
  <c r="I222" i="1"/>
  <c r="K222" i="1"/>
  <c r="M222" i="1"/>
  <c r="P222" i="1"/>
  <c r="E67" i="1"/>
  <c r="I67" i="1"/>
  <c r="K67" i="1"/>
  <c r="M67" i="1"/>
  <c r="P67" i="1"/>
  <c r="E180" i="1"/>
  <c r="I180" i="1"/>
  <c r="K180" i="1"/>
  <c r="M180" i="1"/>
  <c r="P180" i="1"/>
  <c r="E138" i="1"/>
  <c r="I138" i="1"/>
  <c r="K138" i="1"/>
  <c r="M138" i="1"/>
  <c r="P138" i="1"/>
  <c r="E52" i="1"/>
  <c r="I52" i="1"/>
  <c r="K52" i="1"/>
  <c r="M52" i="1"/>
  <c r="P52" i="1"/>
  <c r="E193" i="1"/>
  <c r="I193" i="1"/>
  <c r="K193" i="1"/>
  <c r="M193" i="1"/>
  <c r="P193" i="1"/>
  <c r="E54" i="1"/>
  <c r="I54" i="1"/>
  <c r="K54" i="1"/>
  <c r="M54" i="1"/>
  <c r="P54" i="1"/>
  <c r="E64" i="1"/>
  <c r="I64" i="1"/>
  <c r="K64" i="1"/>
  <c r="M64" i="1"/>
  <c r="P64" i="1"/>
  <c r="E103" i="1"/>
  <c r="I103" i="1"/>
  <c r="K103" i="1"/>
  <c r="M103" i="1"/>
  <c r="P103" i="1"/>
  <c r="E145" i="1"/>
  <c r="I145" i="1"/>
  <c r="K145" i="1"/>
  <c r="M145" i="1"/>
  <c r="P145" i="1"/>
  <c r="E4" i="1"/>
  <c r="I4" i="1"/>
  <c r="K4" i="1"/>
  <c r="M4" i="1"/>
  <c r="P4" i="1"/>
  <c r="E234" i="1"/>
  <c r="I234" i="1"/>
  <c r="K234" i="1"/>
  <c r="M234" i="1"/>
  <c r="P234" i="1"/>
  <c r="E97" i="1"/>
  <c r="I97" i="1"/>
  <c r="K97" i="1"/>
  <c r="M97" i="1"/>
  <c r="P97" i="1"/>
  <c r="E215" i="1"/>
  <c r="I215" i="1"/>
  <c r="K215" i="1"/>
  <c r="M215" i="1"/>
  <c r="P215" i="1"/>
  <c r="E61" i="1"/>
  <c r="I61" i="1"/>
  <c r="K61" i="1"/>
  <c r="M61" i="1"/>
  <c r="P61" i="1"/>
  <c r="E49" i="1"/>
  <c r="I49" i="1"/>
  <c r="K49" i="1"/>
  <c r="M49" i="1"/>
  <c r="P49" i="1"/>
  <c r="E226" i="1"/>
  <c r="I226" i="1"/>
  <c r="K226" i="1"/>
  <c r="M226" i="1"/>
  <c r="P226" i="1"/>
  <c r="E185" i="1"/>
  <c r="I185" i="1"/>
  <c r="K185" i="1"/>
  <c r="M185" i="1"/>
  <c r="P185" i="1"/>
  <c r="E144" i="1"/>
  <c r="I144" i="1"/>
  <c r="K144" i="1"/>
  <c r="M144" i="1"/>
  <c r="P144" i="1"/>
  <c r="E141" i="1"/>
  <c r="I141" i="1"/>
  <c r="K141" i="1"/>
  <c r="M141" i="1"/>
  <c r="P141" i="1"/>
  <c r="E14" i="1"/>
  <c r="I14" i="1"/>
  <c r="K14" i="1"/>
  <c r="M14" i="1"/>
  <c r="P14" i="1"/>
  <c r="E32" i="1"/>
  <c r="I32" i="1"/>
  <c r="K32" i="1"/>
  <c r="M32" i="1"/>
  <c r="P32" i="1"/>
  <c r="E105" i="1"/>
  <c r="I105" i="1"/>
  <c r="K105" i="1"/>
  <c r="M105" i="1"/>
  <c r="P105" i="1"/>
  <c r="E29" i="1"/>
  <c r="I29" i="1"/>
  <c r="K29" i="1"/>
  <c r="M29" i="1"/>
  <c r="P29" i="1"/>
  <c r="E164" i="1"/>
  <c r="I164" i="1"/>
  <c r="K164" i="1"/>
  <c r="M164" i="1"/>
  <c r="P164" i="1"/>
  <c r="E158" i="1"/>
  <c r="I158" i="1"/>
  <c r="K158" i="1"/>
  <c r="M158" i="1"/>
  <c r="P158" i="1"/>
  <c r="E109" i="1"/>
  <c r="I109" i="1"/>
  <c r="K109" i="1"/>
  <c r="M109" i="1"/>
  <c r="P109" i="1"/>
  <c r="E95" i="1"/>
  <c r="I95" i="1"/>
  <c r="K95" i="1"/>
  <c r="M95" i="1"/>
  <c r="P95" i="1"/>
  <c r="E57" i="1"/>
  <c r="I57" i="1"/>
  <c r="K57" i="1"/>
  <c r="M57" i="1"/>
  <c r="P57" i="1"/>
  <c r="E96" i="1"/>
  <c r="I96" i="1"/>
  <c r="K96" i="1"/>
  <c r="M96" i="1"/>
  <c r="P96" i="1"/>
  <c r="E111" i="1"/>
  <c r="I111" i="1"/>
  <c r="K111" i="1"/>
  <c r="M111" i="1"/>
  <c r="P111" i="1"/>
  <c r="E238" i="1"/>
  <c r="I238" i="1"/>
  <c r="K238" i="1"/>
  <c r="M238" i="1"/>
  <c r="P238" i="1"/>
  <c r="E56" i="1"/>
  <c r="I56" i="1"/>
  <c r="K56" i="1"/>
  <c r="M56" i="1"/>
  <c r="P56" i="1"/>
  <c r="E22" i="1"/>
  <c r="I22" i="1"/>
  <c r="K22" i="1"/>
  <c r="M22" i="1"/>
  <c r="P22" i="1"/>
  <c r="E169" i="1"/>
  <c r="I169" i="1"/>
  <c r="K169" i="1"/>
  <c r="M169" i="1"/>
  <c r="P169" i="1"/>
  <c r="E21" i="1"/>
  <c r="I21" i="1"/>
  <c r="K21" i="1"/>
  <c r="M21" i="1"/>
  <c r="P21" i="1"/>
  <c r="E209" i="1"/>
  <c r="I209" i="1"/>
  <c r="K209" i="1"/>
  <c r="M209" i="1"/>
  <c r="P209" i="1"/>
  <c r="E203" i="1"/>
  <c r="I203" i="1"/>
  <c r="K203" i="1"/>
  <c r="M203" i="1"/>
  <c r="P203" i="1"/>
  <c r="E10" i="1"/>
  <c r="I10" i="1"/>
  <c r="K10" i="1"/>
  <c r="M10" i="1"/>
  <c r="P10" i="1"/>
  <c r="E85" i="1"/>
  <c r="I85" i="1"/>
  <c r="K85" i="1"/>
  <c r="M85" i="1"/>
  <c r="P85" i="1"/>
  <c r="E90" i="1"/>
  <c r="I90" i="1"/>
  <c r="K90" i="1"/>
  <c r="M90" i="1"/>
  <c r="P90" i="1"/>
  <c r="E168" i="1"/>
  <c r="I168" i="1"/>
  <c r="K168" i="1"/>
  <c r="M168" i="1"/>
  <c r="P168" i="1"/>
  <c r="E177" i="1"/>
  <c r="I177" i="1"/>
  <c r="K177" i="1"/>
  <c r="M177" i="1"/>
  <c r="P177" i="1"/>
  <c r="E63" i="1"/>
  <c r="I63" i="1"/>
  <c r="K63" i="1"/>
  <c r="M63" i="1"/>
  <c r="P63" i="1"/>
  <c r="E195" i="1"/>
  <c r="I195" i="1"/>
  <c r="K195" i="1"/>
  <c r="M195" i="1"/>
  <c r="P195" i="1"/>
  <c r="E31" i="1"/>
  <c r="I31" i="1"/>
  <c r="K31" i="1"/>
  <c r="M31" i="1"/>
  <c r="P31" i="1"/>
  <c r="E8" i="1"/>
  <c r="I8" i="1"/>
  <c r="K8" i="1"/>
  <c r="M8" i="1"/>
  <c r="P8" i="1"/>
  <c r="E208" i="1"/>
  <c r="I208" i="1"/>
  <c r="K208" i="1"/>
  <c r="M208" i="1"/>
  <c r="P208" i="1"/>
  <c r="E84" i="1"/>
  <c r="I84" i="1"/>
  <c r="K84" i="1"/>
  <c r="M84" i="1"/>
  <c r="P84" i="1"/>
  <c r="E27" i="1"/>
  <c r="I27" i="1"/>
  <c r="K27" i="1"/>
  <c r="M27" i="1"/>
  <c r="P27" i="1"/>
  <c r="E66" i="1"/>
  <c r="I66" i="1"/>
  <c r="K66" i="1"/>
  <c r="M66" i="1"/>
  <c r="P66" i="1"/>
  <c r="E143" i="1"/>
  <c r="I143" i="1"/>
  <c r="K143" i="1"/>
  <c r="M143" i="1"/>
  <c r="P143" i="1"/>
  <c r="E132" i="1"/>
  <c r="I132" i="1"/>
  <c r="K132" i="1"/>
  <c r="M132" i="1"/>
  <c r="P132" i="1"/>
  <c r="E175" i="1"/>
  <c r="I175" i="1"/>
  <c r="K175" i="1"/>
  <c r="M175" i="1"/>
  <c r="P175" i="1"/>
  <c r="E186" i="1"/>
  <c r="I186" i="1"/>
  <c r="K186" i="1"/>
  <c r="M186" i="1"/>
  <c r="P186" i="1"/>
  <c r="E131" i="1"/>
  <c r="I131" i="1"/>
  <c r="K131" i="1"/>
  <c r="M131" i="1"/>
  <c r="P131" i="1"/>
  <c r="E225" i="1"/>
  <c r="I225" i="1"/>
  <c r="K225" i="1"/>
  <c r="M225" i="1"/>
  <c r="P225" i="1"/>
  <c r="E44" i="1"/>
  <c r="I44" i="1"/>
  <c r="K44" i="1"/>
  <c r="M44" i="1"/>
  <c r="P44" i="1"/>
  <c r="E161" i="1"/>
  <c r="I161" i="1"/>
  <c r="K161" i="1"/>
  <c r="M161" i="1"/>
  <c r="P161" i="1"/>
  <c r="E39" i="1"/>
  <c r="I39" i="1"/>
  <c r="K39" i="1"/>
  <c r="M39" i="1"/>
  <c r="P39" i="1"/>
  <c r="E129" i="1"/>
  <c r="I129" i="1"/>
  <c r="K129" i="1"/>
  <c r="M129" i="1"/>
  <c r="P129" i="1"/>
  <c r="E17" i="1"/>
  <c r="I17" i="1"/>
  <c r="K17" i="1"/>
  <c r="M17" i="1"/>
  <c r="P17" i="1"/>
  <c r="E98" i="1"/>
  <c r="I98" i="1"/>
  <c r="K98" i="1"/>
  <c r="M98" i="1"/>
  <c r="P98" i="1"/>
  <c r="E38" i="1"/>
  <c r="I38" i="1"/>
  <c r="K38" i="1"/>
  <c r="M38" i="1"/>
  <c r="P38" i="1"/>
  <c r="E233" i="1"/>
  <c r="I233" i="1"/>
  <c r="K233" i="1"/>
  <c r="M233" i="1"/>
  <c r="P233" i="1"/>
  <c r="E212" i="1"/>
  <c r="I212" i="1"/>
  <c r="K212" i="1"/>
  <c r="M212" i="1"/>
  <c r="P212" i="1"/>
  <c r="E104" i="1"/>
  <c r="I104" i="1"/>
  <c r="K104" i="1"/>
  <c r="M104" i="1"/>
  <c r="P104" i="1"/>
  <c r="E190" i="1"/>
  <c r="I190" i="1"/>
  <c r="K190" i="1"/>
  <c r="M190" i="1"/>
  <c r="P190" i="1"/>
  <c r="E237" i="1"/>
  <c r="I237" i="1"/>
  <c r="K237" i="1"/>
  <c r="M237" i="1"/>
  <c r="P237" i="1"/>
  <c r="E201" i="1"/>
  <c r="I201" i="1"/>
  <c r="K201" i="1"/>
  <c r="M201" i="1"/>
  <c r="P201" i="1"/>
  <c r="E153" i="1"/>
  <c r="I153" i="1"/>
  <c r="K153" i="1"/>
  <c r="M153" i="1"/>
  <c r="P153" i="1"/>
  <c r="E112" i="1"/>
  <c r="I112" i="1"/>
  <c r="K112" i="1"/>
  <c r="M112" i="1"/>
  <c r="P112" i="1"/>
  <c r="E69" i="1"/>
  <c r="I69" i="1"/>
  <c r="K69" i="1"/>
  <c r="M69" i="1"/>
  <c r="P69" i="1"/>
  <c r="E20" i="1"/>
  <c r="I20" i="1"/>
  <c r="K20" i="1"/>
  <c r="M20" i="1"/>
  <c r="P20" i="1"/>
  <c r="E70" i="1"/>
  <c r="I70" i="1"/>
  <c r="K70" i="1"/>
  <c r="M70" i="1"/>
  <c r="P70" i="1"/>
  <c r="E114" i="1"/>
  <c r="I114" i="1"/>
  <c r="K114" i="1"/>
  <c r="M114" i="1"/>
  <c r="P114" i="1"/>
  <c r="E36" i="1"/>
  <c r="I36" i="1"/>
  <c r="K36" i="1"/>
  <c r="M36" i="1"/>
  <c r="P36" i="1"/>
  <c r="E189" i="1"/>
  <c r="I189" i="1"/>
  <c r="K189" i="1"/>
  <c r="M189" i="1"/>
  <c r="P189" i="1"/>
  <c r="E33" i="1"/>
  <c r="I33" i="1"/>
  <c r="K33" i="1"/>
  <c r="M33" i="1"/>
  <c r="P33" i="1"/>
  <c r="E194" i="1"/>
  <c r="I194" i="1"/>
  <c r="K194" i="1"/>
  <c r="M194" i="1"/>
  <c r="P194" i="1"/>
  <c r="E87" i="1"/>
  <c r="I87" i="1"/>
  <c r="K87" i="1"/>
  <c r="M87" i="1"/>
  <c r="P87" i="1"/>
  <c r="E46" i="1"/>
  <c r="I46" i="1"/>
  <c r="K46" i="1"/>
  <c r="M46" i="1"/>
  <c r="P46" i="1"/>
  <c r="E107" i="1"/>
  <c r="I107" i="1"/>
  <c r="K107" i="1"/>
  <c r="M107" i="1"/>
  <c r="P107" i="1"/>
  <c r="E231" i="1"/>
  <c r="I231" i="1"/>
  <c r="K231" i="1"/>
  <c r="M231" i="1"/>
  <c r="P231" i="1"/>
  <c r="E40" i="1"/>
  <c r="I40" i="1"/>
  <c r="K40" i="1"/>
  <c r="M40" i="1"/>
  <c r="P40" i="1"/>
  <c r="E133" i="1"/>
  <c r="I133" i="1"/>
  <c r="K133" i="1"/>
  <c r="M133" i="1"/>
  <c r="P133" i="1"/>
  <c r="E207" i="1"/>
  <c r="I207" i="1"/>
  <c r="K207" i="1"/>
  <c r="M207" i="1"/>
  <c r="P207" i="1"/>
  <c r="E86" i="1"/>
  <c r="I86" i="1"/>
  <c r="K86" i="1"/>
  <c r="M86" i="1"/>
  <c r="P86" i="1"/>
  <c r="E48" i="1"/>
  <c r="I48" i="1"/>
  <c r="K48" i="1"/>
  <c r="M48" i="1"/>
  <c r="P48" i="1"/>
  <c r="E199" i="1"/>
  <c r="I199" i="1"/>
  <c r="K199" i="1"/>
  <c r="M199" i="1"/>
  <c r="P199" i="1"/>
  <c r="E198" i="1"/>
  <c r="I198" i="1"/>
  <c r="K198" i="1"/>
  <c r="M198" i="1"/>
  <c r="P198" i="1"/>
  <c r="E77" i="1"/>
  <c r="I77" i="1"/>
  <c r="K77" i="1"/>
  <c r="M77" i="1"/>
  <c r="P77" i="1"/>
  <c r="E108" i="1"/>
  <c r="I108" i="1"/>
  <c r="K108" i="1"/>
  <c r="M108" i="1"/>
  <c r="P108" i="1"/>
  <c r="E134" i="1"/>
  <c r="I134" i="1"/>
  <c r="K134" i="1"/>
  <c r="M134" i="1"/>
  <c r="P134" i="1"/>
  <c r="I100" i="1"/>
  <c r="K100" i="1"/>
  <c r="M100" i="1"/>
  <c r="P100" i="1"/>
  <c r="I65" i="1"/>
  <c r="K65" i="1"/>
  <c r="M65" i="1"/>
  <c r="P65" i="1"/>
  <c r="I123" i="1"/>
  <c r="K123" i="1"/>
  <c r="M123" i="1"/>
  <c r="P123" i="1"/>
  <c r="I124" i="1"/>
  <c r="K124" i="1"/>
  <c r="M124" i="1"/>
  <c r="P124" i="1"/>
  <c r="I19" i="1"/>
  <c r="K19" i="1"/>
  <c r="M19" i="1"/>
  <c r="P19" i="1"/>
  <c r="I122" i="1"/>
  <c r="K122" i="1"/>
  <c r="M122" i="1"/>
  <c r="P122" i="1"/>
  <c r="I101" i="1"/>
  <c r="K101" i="1"/>
  <c r="M101" i="1"/>
  <c r="P101" i="1"/>
  <c r="I121" i="1"/>
  <c r="K121" i="1"/>
  <c r="M121" i="1"/>
  <c r="P121" i="1"/>
  <c r="I71" i="1"/>
  <c r="K71" i="1"/>
  <c r="M71" i="1"/>
  <c r="P71" i="1"/>
  <c r="I235" i="1"/>
  <c r="K235" i="1"/>
  <c r="M235" i="1"/>
  <c r="P235" i="1"/>
  <c r="I149" i="1"/>
  <c r="K149" i="1"/>
  <c r="M149" i="1"/>
  <c r="P149" i="1"/>
  <c r="I224" i="1"/>
  <c r="K224" i="1"/>
  <c r="M224" i="1"/>
  <c r="P224" i="1"/>
  <c r="I119" i="1"/>
  <c r="K119" i="1"/>
  <c r="M119" i="1"/>
  <c r="P119" i="1"/>
  <c r="I219" i="1"/>
  <c r="K219" i="1"/>
  <c r="M219" i="1"/>
  <c r="P219" i="1"/>
  <c r="I73" i="1"/>
  <c r="K73" i="1"/>
  <c r="M73" i="1"/>
  <c r="P73" i="1"/>
  <c r="I229" i="1"/>
  <c r="K229" i="1"/>
  <c r="M229" i="1"/>
  <c r="P229" i="1"/>
  <c r="I7" i="1"/>
  <c r="K7" i="1"/>
  <c r="M7" i="1"/>
  <c r="P7" i="1"/>
  <c r="I126" i="1"/>
  <c r="K126" i="1"/>
  <c r="M126" i="1"/>
  <c r="P126" i="1"/>
  <c r="I216" i="1"/>
  <c r="K216" i="1"/>
  <c r="M216" i="1"/>
  <c r="P216" i="1"/>
  <c r="I200" i="1"/>
  <c r="K200" i="1"/>
  <c r="M200" i="1"/>
  <c r="P200" i="1"/>
  <c r="I206" i="1"/>
  <c r="K206" i="1"/>
  <c r="M206" i="1"/>
  <c r="P206" i="1"/>
  <c r="I9" i="1"/>
  <c r="K9" i="1"/>
  <c r="M9" i="1"/>
  <c r="P9" i="1"/>
  <c r="I72" i="1"/>
  <c r="K72" i="1"/>
  <c r="M72" i="1"/>
  <c r="P72" i="1"/>
  <c r="I167" i="1"/>
  <c r="K167" i="1"/>
  <c r="M167" i="1"/>
  <c r="P167" i="1"/>
  <c r="I140" i="1"/>
  <c r="K140" i="1"/>
  <c r="M140" i="1"/>
  <c r="P140" i="1"/>
  <c r="I139" i="1"/>
  <c r="K139" i="1"/>
  <c r="M139" i="1"/>
  <c r="P139" i="1"/>
  <c r="I232" i="1"/>
  <c r="K232" i="1"/>
  <c r="M232" i="1"/>
  <c r="P232" i="1"/>
  <c r="I92" i="1"/>
  <c r="K92" i="1"/>
  <c r="M92" i="1"/>
  <c r="P92" i="1"/>
  <c r="I165" i="1"/>
  <c r="K165" i="1"/>
  <c r="M165" i="1"/>
  <c r="P165" i="1"/>
  <c r="I45" i="1"/>
  <c r="K45" i="1"/>
  <c r="M45" i="1"/>
  <c r="P45" i="1"/>
  <c r="I192" i="1"/>
  <c r="K192" i="1"/>
  <c r="M192" i="1"/>
  <c r="P192" i="1"/>
  <c r="I183" i="1"/>
  <c r="K183" i="1"/>
  <c r="M183" i="1"/>
  <c r="P183" i="1"/>
  <c r="I197" i="1"/>
  <c r="K197" i="1"/>
  <c r="M197" i="1"/>
  <c r="P197" i="1"/>
  <c r="I182" i="1"/>
  <c r="K182" i="1"/>
  <c r="M182" i="1"/>
  <c r="P182" i="1"/>
  <c r="I179" i="1"/>
  <c r="K179" i="1"/>
  <c r="M179" i="1"/>
  <c r="P179" i="1"/>
  <c r="I178" i="1"/>
  <c r="K178" i="1"/>
  <c r="M178" i="1"/>
  <c r="P178" i="1"/>
  <c r="I3" i="1"/>
  <c r="K3" i="1"/>
  <c r="M3" i="1"/>
  <c r="P3" i="1"/>
  <c r="O7" i="7"/>
  <c r="R7" i="7"/>
  <c r="O41" i="2"/>
  <c r="R41" i="2"/>
  <c r="O68" i="2"/>
  <c r="R68" i="2"/>
  <c r="O153" i="2"/>
  <c r="R153" i="2"/>
  <c r="O17" i="2"/>
  <c r="R17" i="2"/>
  <c r="O298" i="2"/>
  <c r="R298" i="2"/>
  <c r="O31" i="2"/>
  <c r="R31" i="2"/>
  <c r="O22" i="2"/>
  <c r="R22" i="2"/>
  <c r="O144" i="2"/>
  <c r="R144" i="2"/>
  <c r="O75" i="2"/>
  <c r="R75" i="2"/>
  <c r="O142" i="2"/>
  <c r="R142" i="2"/>
  <c r="O261" i="2"/>
  <c r="R261" i="2"/>
  <c r="O198" i="2"/>
  <c r="R198" i="2"/>
  <c r="O97" i="2"/>
  <c r="R97" i="2"/>
  <c r="O109" i="2"/>
  <c r="R109" i="2"/>
  <c r="O132" i="2"/>
  <c r="R132" i="2"/>
  <c r="O263" i="2"/>
  <c r="R263" i="2"/>
  <c r="O60" i="2"/>
  <c r="R60" i="2"/>
  <c r="O121" i="2"/>
  <c r="R121" i="2"/>
  <c r="O141" i="2"/>
  <c r="R141" i="2"/>
  <c r="O222" i="2"/>
  <c r="R222" i="2"/>
  <c r="O195" i="2"/>
  <c r="R195" i="2"/>
  <c r="O7" i="2"/>
  <c r="R7" i="2"/>
  <c r="O221" i="2"/>
  <c r="R221" i="2"/>
  <c r="O326" i="2"/>
  <c r="R326" i="2"/>
  <c r="O15" i="2"/>
  <c r="R15" i="2"/>
  <c r="O307" i="2"/>
  <c r="R307" i="2"/>
  <c r="O310" i="2"/>
  <c r="R310" i="2"/>
  <c r="O105" i="2"/>
  <c r="R105" i="2"/>
  <c r="O74" i="2"/>
  <c r="R74" i="2"/>
  <c r="O44" i="2"/>
  <c r="R44" i="2"/>
  <c r="O66" i="2"/>
  <c r="R66" i="2"/>
  <c r="O128" i="2"/>
  <c r="R128" i="2"/>
  <c r="O9" i="2"/>
  <c r="R9" i="2"/>
  <c r="O283" i="2"/>
  <c r="R283" i="2"/>
  <c r="O108" i="2"/>
  <c r="R108" i="2"/>
  <c r="O95" i="2"/>
  <c r="R95" i="2"/>
  <c r="O203" i="2"/>
  <c r="R203" i="2"/>
  <c r="O211" i="2"/>
  <c r="R211" i="2"/>
  <c r="O223" i="2"/>
  <c r="R223" i="2"/>
  <c r="O330" i="2"/>
  <c r="R330" i="2"/>
  <c r="O171" i="2"/>
  <c r="R171" i="2"/>
  <c r="O343" i="2"/>
  <c r="R343" i="2"/>
  <c r="O130" i="2"/>
  <c r="R130" i="2"/>
  <c r="O309" i="2"/>
  <c r="R309" i="2"/>
  <c r="O296" i="2"/>
  <c r="R296" i="2"/>
  <c r="O104" i="2"/>
  <c r="R104" i="2"/>
  <c r="O36" i="2"/>
  <c r="R36" i="2"/>
  <c r="O53" i="2"/>
  <c r="R53" i="2"/>
  <c r="O70" i="2"/>
  <c r="R70" i="2"/>
  <c r="O21" i="2"/>
  <c r="R21" i="2"/>
  <c r="O187" i="2"/>
  <c r="R187" i="2"/>
  <c r="O338" i="2"/>
  <c r="R338" i="2"/>
  <c r="O205" i="2"/>
  <c r="R205" i="2"/>
  <c r="O127" i="2"/>
  <c r="R127" i="2"/>
  <c r="O71" i="2"/>
  <c r="R71" i="2"/>
  <c r="O26" i="2"/>
  <c r="R26" i="2"/>
  <c r="O67" i="2"/>
  <c r="R67" i="2"/>
  <c r="O76" i="2"/>
  <c r="R76" i="2"/>
  <c r="O266" i="2"/>
  <c r="R266" i="2"/>
  <c r="O6" i="2"/>
  <c r="R6" i="2"/>
  <c r="O177" i="2"/>
  <c r="R177" i="2"/>
  <c r="O133" i="2"/>
  <c r="R133" i="2"/>
  <c r="O143" i="2"/>
  <c r="R143" i="2"/>
  <c r="O264" i="2"/>
  <c r="R264" i="2"/>
  <c r="O313" i="2"/>
  <c r="R313" i="2"/>
  <c r="O118" i="2"/>
  <c r="R118" i="2"/>
  <c r="O134" i="2"/>
  <c r="R134" i="2"/>
  <c r="O265" i="2"/>
  <c r="R265" i="2"/>
  <c r="O46" i="2"/>
  <c r="R46" i="2"/>
  <c r="O312" i="2"/>
  <c r="R312" i="2"/>
  <c r="O199" i="2"/>
  <c r="R199" i="2"/>
  <c r="O39" i="2"/>
  <c r="R39" i="2"/>
  <c r="O166" i="2"/>
  <c r="R166" i="2"/>
  <c r="O168" i="2"/>
  <c r="R168" i="2"/>
  <c r="O308" i="2"/>
  <c r="R308" i="2"/>
  <c r="O237" i="2"/>
  <c r="R237" i="2"/>
  <c r="O54" i="2"/>
  <c r="R54" i="2"/>
  <c r="O12" i="2"/>
  <c r="R12" i="2"/>
  <c r="O45" i="2"/>
  <c r="R45" i="2"/>
  <c r="O191" i="2"/>
  <c r="R191" i="2"/>
  <c r="O280" i="2"/>
  <c r="R280" i="2"/>
  <c r="O329" i="2"/>
  <c r="R329" i="2"/>
  <c r="O2" i="2"/>
  <c r="R2" i="2"/>
  <c r="O89" i="2"/>
  <c r="R89" i="2"/>
  <c r="O48" i="2"/>
  <c r="R48" i="2"/>
  <c r="O39" i="7"/>
  <c r="R39" i="7"/>
  <c r="O86" i="7"/>
  <c r="R86" i="7"/>
  <c r="O242" i="7"/>
  <c r="R242" i="7"/>
  <c r="O202" i="7"/>
  <c r="R202" i="7"/>
  <c r="O180" i="7"/>
  <c r="R180" i="7"/>
  <c r="O173" i="7"/>
  <c r="R173" i="7"/>
  <c r="O66" i="7"/>
  <c r="R66" i="7"/>
  <c r="O174" i="7"/>
  <c r="R174" i="7"/>
  <c r="O118" i="7"/>
  <c r="R118" i="7"/>
  <c r="O91" i="7"/>
  <c r="R91" i="7"/>
  <c r="O102" i="7"/>
  <c r="R102" i="7"/>
  <c r="O179" i="7"/>
  <c r="R179" i="7"/>
  <c r="O155" i="7"/>
  <c r="R155" i="7"/>
  <c r="O97" i="7"/>
  <c r="R97" i="7"/>
  <c r="O171" i="7"/>
  <c r="R171" i="7"/>
  <c r="O80" i="7"/>
  <c r="R80" i="7"/>
  <c r="O243" i="7"/>
  <c r="R243" i="7"/>
  <c r="O12" i="7"/>
  <c r="R12" i="7"/>
  <c r="O228" i="7"/>
  <c r="R228" i="7"/>
  <c r="O181" i="7"/>
  <c r="R181" i="7"/>
  <c r="O196" i="7"/>
  <c r="R196" i="7"/>
  <c r="O112" i="7"/>
  <c r="R112" i="7"/>
  <c r="O92" i="7"/>
  <c r="R92" i="7"/>
  <c r="O41" i="7"/>
  <c r="R41" i="7"/>
  <c r="O141" i="7"/>
  <c r="R141" i="7"/>
  <c r="O53" i="7"/>
  <c r="R53" i="7"/>
  <c r="O116" i="7"/>
  <c r="R116" i="7"/>
  <c r="O9" i="7"/>
  <c r="R9" i="7"/>
  <c r="O186" i="7"/>
  <c r="R186" i="7"/>
  <c r="O108" i="7"/>
  <c r="R108" i="7"/>
  <c r="O114" i="7"/>
  <c r="R114" i="7"/>
  <c r="O51" i="7"/>
  <c r="R51" i="7"/>
  <c r="O37" i="7"/>
  <c r="R37" i="7"/>
  <c r="O19" i="7"/>
  <c r="R19" i="7"/>
  <c r="O139" i="7"/>
  <c r="R139" i="7"/>
  <c r="O72" i="7"/>
  <c r="R72" i="7"/>
  <c r="O206" i="7"/>
  <c r="R206" i="7"/>
  <c r="O187" i="7"/>
  <c r="R187" i="7"/>
  <c r="O10" i="7"/>
  <c r="R10" i="7"/>
  <c r="O50" i="7"/>
  <c r="R50" i="7"/>
  <c r="O208" i="7"/>
  <c r="R208" i="7"/>
  <c r="O137" i="7"/>
  <c r="R137" i="7"/>
  <c r="O71" i="7"/>
  <c r="R71" i="7"/>
  <c r="O58" i="7"/>
  <c r="R58" i="7"/>
  <c r="O98" i="7"/>
  <c r="R98" i="7"/>
  <c r="O113" i="7"/>
  <c r="R113" i="7"/>
  <c r="O161" i="7"/>
  <c r="R161" i="7"/>
  <c r="O30" i="7"/>
  <c r="R30" i="7"/>
  <c r="O119" i="7"/>
  <c r="R119" i="7"/>
  <c r="O226" i="7"/>
  <c r="R226" i="7"/>
  <c r="O32" i="7"/>
  <c r="R32" i="7"/>
  <c r="O235" i="7"/>
  <c r="R235" i="7"/>
  <c r="O105" i="7"/>
  <c r="R105" i="7"/>
  <c r="O74" i="7"/>
  <c r="R74" i="7"/>
  <c r="O20" i="7"/>
  <c r="R20" i="7"/>
  <c r="O77" i="7"/>
  <c r="R77" i="7"/>
  <c r="O212" i="7"/>
  <c r="R212" i="7"/>
  <c r="O17" i="7"/>
  <c r="R17" i="7"/>
  <c r="O62" i="7"/>
  <c r="R62" i="7"/>
  <c r="O200" i="7"/>
  <c r="R200" i="7"/>
  <c r="O146" i="7"/>
  <c r="R146" i="7"/>
  <c r="O48" i="7"/>
  <c r="R48" i="7"/>
  <c r="O167" i="7"/>
  <c r="R167" i="7"/>
  <c r="O40" i="7"/>
  <c r="R40" i="7"/>
  <c r="O156" i="7"/>
  <c r="R156" i="7"/>
  <c r="O157" i="7"/>
  <c r="R157" i="7"/>
  <c r="O153" i="7"/>
  <c r="R153" i="7"/>
  <c r="O81" i="7"/>
  <c r="R81" i="7"/>
  <c r="O65" i="7"/>
  <c r="R65" i="7"/>
  <c r="O100" i="7"/>
  <c r="R100" i="7"/>
  <c r="O18" i="7"/>
  <c r="R18" i="7"/>
  <c r="O195" i="7"/>
  <c r="R195" i="7"/>
  <c r="O56" i="7"/>
  <c r="R56" i="7"/>
  <c r="O57" i="7"/>
  <c r="R57" i="7"/>
  <c r="O121" i="7"/>
  <c r="R121" i="7"/>
  <c r="O194" i="7"/>
  <c r="R194" i="7"/>
  <c r="O201" i="7"/>
  <c r="R201" i="7"/>
  <c r="O149" i="7"/>
  <c r="R149" i="7"/>
  <c r="O31" i="7"/>
  <c r="R31" i="7"/>
  <c r="O143" i="7"/>
  <c r="R143" i="7"/>
  <c r="O211" i="7"/>
  <c r="R211" i="7"/>
  <c r="O46" i="7"/>
  <c r="R46" i="7"/>
  <c r="O44" i="7"/>
  <c r="R44" i="7"/>
  <c r="O150" i="7"/>
  <c r="R150" i="7"/>
  <c r="O43" i="7"/>
  <c r="R43" i="7"/>
  <c r="O192" i="7"/>
  <c r="R192" i="7"/>
  <c r="O55" i="7"/>
  <c r="R55" i="7"/>
  <c r="O75" i="7"/>
  <c r="R75" i="7"/>
  <c r="O33" i="7"/>
  <c r="R33" i="7"/>
  <c r="O220" i="7"/>
  <c r="R220" i="7"/>
  <c r="O120" i="7"/>
  <c r="R120" i="7"/>
  <c r="O185" i="7"/>
  <c r="R185" i="7"/>
  <c r="O82" i="7"/>
  <c r="R82" i="7"/>
  <c r="O36" i="7"/>
  <c r="R36" i="7"/>
  <c r="O47" i="7"/>
  <c r="R47" i="7"/>
  <c r="O231" i="7"/>
  <c r="R231" i="7"/>
  <c r="O117" i="7"/>
  <c r="R117" i="7"/>
  <c r="O207" i="7"/>
  <c r="R207" i="7"/>
  <c r="O110" i="7"/>
  <c r="R110" i="7"/>
  <c r="O45" i="7"/>
  <c r="R45" i="7"/>
  <c r="O232" i="7"/>
  <c r="R232" i="7"/>
  <c r="O8" i="7"/>
  <c r="R8" i="7"/>
  <c r="O122" i="7"/>
  <c r="R122" i="7"/>
  <c r="O227" i="7"/>
  <c r="R227" i="7"/>
  <c r="O79" i="7"/>
  <c r="R79" i="7"/>
  <c r="O168" i="7"/>
  <c r="R168" i="7"/>
  <c r="O85" i="7"/>
  <c r="R85" i="7"/>
  <c r="O183" i="7"/>
  <c r="R183" i="7"/>
  <c r="O96" i="7"/>
  <c r="R96" i="7"/>
  <c r="O15" i="7"/>
  <c r="R15" i="7"/>
  <c r="O83" i="7"/>
  <c r="R83" i="7"/>
  <c r="O184" i="7"/>
  <c r="R184" i="7"/>
  <c r="O205" i="7"/>
  <c r="R205" i="7"/>
  <c r="O221" i="7"/>
  <c r="R221" i="7"/>
  <c r="O67" i="7"/>
  <c r="R67" i="7"/>
  <c r="O115" i="7"/>
  <c r="R115" i="7"/>
  <c r="O216" i="7"/>
  <c r="R216" i="7"/>
  <c r="O175" i="7"/>
  <c r="R175" i="7"/>
  <c r="O111" i="7"/>
  <c r="R111" i="7"/>
  <c r="O5" i="7"/>
  <c r="R5" i="7"/>
  <c r="O140" i="7"/>
  <c r="R140" i="7"/>
  <c r="O223" i="7"/>
  <c r="R223" i="7"/>
  <c r="O26" i="7"/>
  <c r="R26" i="7"/>
  <c r="O49" i="7"/>
  <c r="R49" i="7"/>
  <c r="O2" i="7"/>
  <c r="R2" i="7"/>
  <c r="O182" i="7"/>
  <c r="R182" i="7"/>
  <c r="O101" i="7"/>
  <c r="R101" i="7"/>
  <c r="O199" i="7"/>
  <c r="R199" i="7"/>
  <c r="O198" i="7"/>
  <c r="R198" i="7"/>
  <c r="O170" i="7"/>
  <c r="R170" i="7"/>
  <c r="O219" i="7"/>
  <c r="R219" i="7"/>
  <c r="O126" i="7"/>
  <c r="R126" i="7"/>
  <c r="O147" i="7"/>
  <c r="R147" i="7"/>
  <c r="O218" i="7"/>
  <c r="R218" i="7"/>
  <c r="O52" i="7"/>
  <c r="R52" i="7"/>
  <c r="O178" i="7"/>
  <c r="R178" i="7"/>
  <c r="O240" i="7"/>
  <c r="R240" i="7"/>
  <c r="O3" i="7"/>
  <c r="R3" i="7"/>
  <c r="O123" i="7"/>
  <c r="R123" i="7"/>
  <c r="O125" i="7"/>
  <c r="R125" i="7"/>
  <c r="O69" i="7"/>
  <c r="R69" i="7"/>
  <c r="O28" i="7"/>
  <c r="R28" i="7"/>
  <c r="O109" i="7"/>
  <c r="R109" i="7"/>
  <c r="O151" i="7"/>
  <c r="R151" i="7"/>
  <c r="O95" i="7"/>
  <c r="R95" i="7"/>
  <c r="O68" i="7"/>
  <c r="R68" i="7"/>
  <c r="O225" i="7"/>
  <c r="R225" i="7"/>
  <c r="O22" i="7"/>
  <c r="R22" i="7"/>
  <c r="O21" i="7"/>
  <c r="R21" i="7"/>
  <c r="O88" i="7"/>
  <c r="R88" i="7"/>
  <c r="O78" i="7"/>
  <c r="R78" i="7"/>
  <c r="O169" i="7"/>
  <c r="R169" i="7"/>
  <c r="O237" i="7"/>
  <c r="R237" i="7"/>
  <c r="O4" i="7"/>
  <c r="R4" i="7"/>
  <c r="O11" i="7"/>
  <c r="R11" i="7"/>
  <c r="O59" i="7"/>
  <c r="R59" i="7"/>
  <c r="O165" i="7"/>
  <c r="R165" i="7"/>
  <c r="O61" i="7"/>
  <c r="R61" i="7"/>
  <c r="O193" i="7"/>
  <c r="R193" i="7"/>
  <c r="O144" i="7"/>
  <c r="R144" i="7"/>
  <c r="O234" i="7"/>
  <c r="R234" i="7"/>
  <c r="O189" i="7"/>
  <c r="R189" i="7"/>
  <c r="O222" i="7"/>
  <c r="R222" i="7"/>
  <c r="O13" i="7"/>
  <c r="R13" i="7"/>
  <c r="O154" i="7"/>
  <c r="R154" i="7"/>
  <c r="O87" i="7"/>
  <c r="R87" i="7"/>
  <c r="O238" i="7"/>
  <c r="R238" i="7"/>
  <c r="O132" i="7"/>
  <c r="R132" i="7"/>
  <c r="O29" i="7"/>
  <c r="R29" i="7"/>
  <c r="O24" i="7"/>
  <c r="R24" i="7"/>
  <c r="O160" i="7"/>
  <c r="R160" i="7"/>
  <c r="O16" i="7"/>
  <c r="R16" i="7"/>
  <c r="O163" i="7"/>
  <c r="R163" i="7"/>
  <c r="O244" i="7"/>
  <c r="R244" i="7"/>
  <c r="O131" i="7"/>
  <c r="R131" i="7"/>
  <c r="O197" i="7"/>
  <c r="R197" i="7"/>
  <c r="O64" i="7"/>
  <c r="R64" i="7"/>
  <c r="O124" i="7"/>
  <c r="R124" i="7"/>
  <c r="O229" i="7"/>
  <c r="R229" i="7"/>
  <c r="O136" i="7"/>
  <c r="R136" i="7"/>
  <c r="O60" i="7"/>
  <c r="R60" i="7"/>
  <c r="O99" i="7"/>
  <c r="R99" i="7"/>
  <c r="O217" i="7"/>
  <c r="R217" i="7"/>
  <c r="O35" i="7"/>
  <c r="R35" i="7"/>
  <c r="O84" i="7"/>
  <c r="R84" i="7"/>
  <c r="O38" i="7"/>
  <c r="R38" i="7"/>
  <c r="O90" i="7"/>
  <c r="R90" i="7"/>
  <c r="O142" i="7"/>
  <c r="R142" i="7"/>
  <c r="O158" i="7"/>
  <c r="R158" i="7"/>
  <c r="O241" i="7"/>
  <c r="R241" i="7"/>
  <c r="O128" i="7"/>
  <c r="R128" i="7"/>
  <c r="O239" i="7"/>
  <c r="R239" i="7"/>
  <c r="O148" i="7"/>
  <c r="R148" i="7"/>
  <c r="O34" i="7"/>
  <c r="R34" i="7"/>
  <c r="O191" i="7"/>
  <c r="R191" i="7"/>
  <c r="O204" i="7"/>
  <c r="R204" i="7"/>
  <c r="O210" i="7"/>
  <c r="R210" i="7"/>
  <c r="O188" i="7"/>
  <c r="R188" i="7"/>
  <c r="O127" i="7"/>
  <c r="R127" i="7"/>
  <c r="O134" i="7"/>
  <c r="R134" i="7"/>
  <c r="O104" i="7"/>
  <c r="R104" i="7"/>
  <c r="O6" i="7"/>
  <c r="R6" i="7"/>
  <c r="O162" i="7"/>
  <c r="R162" i="7"/>
  <c r="O89" i="7"/>
  <c r="R89" i="7"/>
  <c r="O94" i="7"/>
  <c r="R94" i="7"/>
  <c r="O177" i="7"/>
  <c r="R177" i="7"/>
  <c r="O152" i="7"/>
  <c r="R152" i="7"/>
  <c r="O236" i="7"/>
  <c r="R236" i="7"/>
  <c r="O190" i="7"/>
  <c r="R190" i="7"/>
  <c r="O172" i="7"/>
  <c r="R172" i="7"/>
  <c r="O76" i="7"/>
  <c r="R76" i="7"/>
  <c r="O129" i="7"/>
  <c r="R129" i="7"/>
  <c r="O145" i="7"/>
  <c r="R145" i="7"/>
  <c r="O27" i="7"/>
  <c r="R27" i="7"/>
</calcChain>
</file>

<file path=xl/sharedStrings.xml><?xml version="1.0" encoding="utf-8"?>
<sst xmlns="http://schemas.openxmlformats.org/spreadsheetml/2006/main" count="3486" uniqueCount="536">
  <si>
    <t>Žebříčkové body RSST RYCHNOV NAD KNĚŽNOU</t>
  </si>
  <si>
    <t>Pořadí</t>
  </si>
  <si>
    <t>Hráč</t>
  </si>
  <si>
    <t>Oddíl</t>
  </si>
  <si>
    <t>Utkání</t>
  </si>
  <si>
    <t>Zápasy</t>
  </si>
  <si>
    <t>Vítězství</t>
  </si>
  <si>
    <t>Soutěž</t>
  </si>
  <si>
    <t>Úspěšnost %</t>
  </si>
  <si>
    <t>Bonifikace</t>
  </si>
  <si>
    <t>suma</t>
  </si>
  <si>
    <t>Koeficient</t>
  </si>
  <si>
    <t>Žebříčkové body</t>
  </si>
  <si>
    <t>Body KPJ</t>
  </si>
  <si>
    <t xml:space="preserve">Body RPJ </t>
  </si>
  <si>
    <t>Žebříčkové body celkem</t>
  </si>
  <si>
    <t>Balous Milan</t>
  </si>
  <si>
    <t>Sokol Kostelec nad Orlicí "B"</t>
  </si>
  <si>
    <t>KP1</t>
  </si>
  <si>
    <t>Bartoš Jindřich</t>
  </si>
  <si>
    <t>TJ Velešov Doudleby nad Orlicí "A"</t>
  </si>
  <si>
    <t>RP2</t>
  </si>
  <si>
    <t>Bartoš Petr</t>
  </si>
  <si>
    <t>Sokol Kostelec nad Orlicí "E"</t>
  </si>
  <si>
    <t>RP3</t>
  </si>
  <si>
    <t>Baše Petr</t>
  </si>
  <si>
    <t>Sokol Kostelec nad Orlicí "F"</t>
  </si>
  <si>
    <t>Bečička Milan</t>
  </si>
  <si>
    <t>TTC Lhoty u Potštejna "A"</t>
  </si>
  <si>
    <t>KP2</t>
  </si>
  <si>
    <t>TTC Lhoty u Potštejna "B"</t>
  </si>
  <si>
    <t>RP1</t>
  </si>
  <si>
    <t>Beneš Martin</t>
  </si>
  <si>
    <t>Sokol Častolovice "A"</t>
  </si>
  <si>
    <t>Beran Jan</t>
  </si>
  <si>
    <t>Sokol Kostelec nad Orlicí "D"</t>
  </si>
  <si>
    <t>Berger Jiří</t>
  </si>
  <si>
    <t>TJ Sokol Rychnov nad Kněžnou "B"</t>
  </si>
  <si>
    <t>TJ Sokol Rychnov nad Kněžnou "C"</t>
  </si>
  <si>
    <t>Bodnár Josef</t>
  </si>
  <si>
    <t>TJ Velešov Doudleby nad Orlicí "B"</t>
  </si>
  <si>
    <t>Bolehovský Karel</t>
  </si>
  <si>
    <t>Sportovní klub Záměl "A"</t>
  </si>
  <si>
    <t>Bolehovský Martin st.</t>
  </si>
  <si>
    <t>Sokol Kostelec nad Orlicí "C"</t>
  </si>
  <si>
    <t>Brich Jiří</t>
  </si>
  <si>
    <t>Sportovní klub Solnice "B"</t>
  </si>
  <si>
    <t>Brůna Petr</t>
  </si>
  <si>
    <t>Sokol Kostelec nad Orlicí "A"</t>
  </si>
  <si>
    <t>3L</t>
  </si>
  <si>
    <t>Bříza Jaroslav</t>
  </si>
  <si>
    <t>Sportovní klub Týniště nad Orlicí "A"</t>
  </si>
  <si>
    <t>Burket Josef</t>
  </si>
  <si>
    <t>Sportovní klub Vršovan Voděrady "A"</t>
  </si>
  <si>
    <t>Celler Jiří</t>
  </si>
  <si>
    <t>Sportovní klub Týniště nad Orlicí "B"</t>
  </si>
  <si>
    <t>Sportovní klub Týniště nad Orlicí "C"</t>
  </si>
  <si>
    <t>Čada Jakub</t>
  </si>
  <si>
    <t>Čermák Josef</t>
  </si>
  <si>
    <t>Čermák Libor</t>
  </si>
  <si>
    <t>TJ Sokol Rychnov nad Kněžnou "D"</t>
  </si>
  <si>
    <t>Čermák Oldřich</t>
  </si>
  <si>
    <t>TJ Sokol Rychnov nad Kněžnou "A"</t>
  </si>
  <si>
    <t>Černý Pavel</t>
  </si>
  <si>
    <t>TJ Prorubky "A"</t>
  </si>
  <si>
    <t>Červinka Roman</t>
  </si>
  <si>
    <t>TJ Sokol Hroška "A"</t>
  </si>
  <si>
    <t>Čižinský Pavel</t>
  </si>
  <si>
    <t>Sokol Častolovice "B"</t>
  </si>
  <si>
    <t>Sokol Častolovice "C"</t>
  </si>
  <si>
    <t>Divíšek Dušan</t>
  </si>
  <si>
    <t>Ďoubek Josef</t>
  </si>
  <si>
    <t>TJ Sokol Lupenice "A"</t>
  </si>
  <si>
    <t>Drahoš Zdeněk</t>
  </si>
  <si>
    <t>Dufek Daniel</t>
  </si>
  <si>
    <t>TJ Start Olešnice v Orlických horách "C"</t>
  </si>
  <si>
    <t>Dufek Jiří</t>
  </si>
  <si>
    <t>Dušek Josef</t>
  </si>
  <si>
    <t>Duzbaba Jaroslav</t>
  </si>
  <si>
    <t>Dvořáček Václav</t>
  </si>
  <si>
    <t>Ešpandr Jan</t>
  </si>
  <si>
    <t>Sokol Častolovice "D"</t>
  </si>
  <si>
    <t>Ešpandr Pavel</t>
  </si>
  <si>
    <t>Fiala Josef</t>
  </si>
  <si>
    <t>Sokol České Meziříčí "A"</t>
  </si>
  <si>
    <t>Fišer Jiří</t>
  </si>
  <si>
    <t>Forche Karel</t>
  </si>
  <si>
    <t>TJ Sokol Tutleky "A"</t>
  </si>
  <si>
    <t>Frejvald Josef</t>
  </si>
  <si>
    <t>TJ Peklo nad Zdobnicí "A"</t>
  </si>
  <si>
    <t>Griščenko Jan</t>
  </si>
  <si>
    <t>TJ Sokol Slatina nad Zdobnicí "A"</t>
  </si>
  <si>
    <t>TJ Sokol Slatina nad Zdobnicí "B"</t>
  </si>
  <si>
    <t>Hájek Libor</t>
  </si>
  <si>
    <t>TTC Lhoty u Potštejna "C"</t>
  </si>
  <si>
    <t>Harbich František</t>
  </si>
  <si>
    <t>TJ Peklo nad Zdobnicí "B"</t>
  </si>
  <si>
    <t>Hejzlar Daniel</t>
  </si>
  <si>
    <t>SK Dobré</t>
  </si>
  <si>
    <t>Hlásek Jan</t>
  </si>
  <si>
    <t>Hlaváček Lubor</t>
  </si>
  <si>
    <t>TJ Start Olešnice v Orlických horách "B"</t>
  </si>
  <si>
    <t>Hlaváček Rudolf</t>
  </si>
  <si>
    <t>Holoubek Václav</t>
  </si>
  <si>
    <t>Sportovní klub Solnice "A"</t>
  </si>
  <si>
    <t>Houštěk Petr</t>
  </si>
  <si>
    <t>Hrabák Dušan</t>
  </si>
  <si>
    <t>Hrabák Jiří</t>
  </si>
  <si>
    <t>Hubek Petr</t>
  </si>
  <si>
    <t>Hylas Pavel</t>
  </si>
  <si>
    <t>Jakubec František</t>
  </si>
  <si>
    <t>Jakubec Martin</t>
  </si>
  <si>
    <t>Jarkovský Petr</t>
  </si>
  <si>
    <t>Sportovní klub Vršovan Voděrady "B"</t>
  </si>
  <si>
    <t>Sportovní klub Vršovan Voděrady "C"</t>
  </si>
  <si>
    <t>Jasanský Jiří</t>
  </si>
  <si>
    <t>Jedlinský Jiří</t>
  </si>
  <si>
    <t>Baník Vamberk "B"</t>
  </si>
  <si>
    <t>Jenčík Ladislav</t>
  </si>
  <si>
    <t>Ježek Robert</t>
  </si>
  <si>
    <t>Jíra Milan</t>
  </si>
  <si>
    <t>Jireš Miroslav</t>
  </si>
  <si>
    <t>Junek Dušan</t>
  </si>
  <si>
    <t>Kalců Jiří</t>
  </si>
  <si>
    <t>Karhan Zdeněk</t>
  </si>
  <si>
    <t>Kárník Milan</t>
  </si>
  <si>
    <t>TJ Start Olešnice v Orlických horách "A"</t>
  </si>
  <si>
    <t>Kašpar Petr</t>
  </si>
  <si>
    <t>Sportovní klub Vršovan Voděrady "D"</t>
  </si>
  <si>
    <t>Ketner Karel</t>
  </si>
  <si>
    <t>Koblása Luboš</t>
  </si>
  <si>
    <t>Komůrka Václav ml.</t>
  </si>
  <si>
    <t>König Josef</t>
  </si>
  <si>
    <t>Korman Jan</t>
  </si>
  <si>
    <t>Kosek Jan</t>
  </si>
  <si>
    <t>Kotásek Ivo</t>
  </si>
  <si>
    <t>Kovaříček Jiří</t>
  </si>
  <si>
    <t>Kovaříček Josef</t>
  </si>
  <si>
    <t>Kovaříček Ondřej</t>
  </si>
  <si>
    <t>Kovaříček Roman</t>
  </si>
  <si>
    <t>Kovaříčková Jolana</t>
  </si>
  <si>
    <t>Kozák Ladislav</t>
  </si>
  <si>
    <t>Sokol České Meziříčí "B"</t>
  </si>
  <si>
    <t>Kozel Petr</t>
  </si>
  <si>
    <t>Krejčí Jaroslav</t>
  </si>
  <si>
    <t>Krejčí Jiří</t>
  </si>
  <si>
    <t>Krivčík Anton</t>
  </si>
  <si>
    <t>Krsek Oldřich</t>
  </si>
  <si>
    <t>Krsek Václav</t>
  </si>
  <si>
    <t>Kršiak Tomáš</t>
  </si>
  <si>
    <t>Krupička Tomáš</t>
  </si>
  <si>
    <t>Krystlík Aleš</t>
  </si>
  <si>
    <t>Krystlík Michal</t>
  </si>
  <si>
    <t>Křen Vladimír</t>
  </si>
  <si>
    <t>Kříčenský Richard</t>
  </si>
  <si>
    <t>Ksandr Jan ml.</t>
  </si>
  <si>
    <t>Ksandr Jan st.</t>
  </si>
  <si>
    <t>Kubec Jiří ml.</t>
  </si>
  <si>
    <t>Kubec Jiří st.</t>
  </si>
  <si>
    <t>Kubec Martin</t>
  </si>
  <si>
    <t>Kubrt Josef</t>
  </si>
  <si>
    <t>Kunc Jiří</t>
  </si>
  <si>
    <t>Kunčar Michal</t>
  </si>
  <si>
    <t>Lebruška Jaroslav</t>
  </si>
  <si>
    <t>Lebruška Michal</t>
  </si>
  <si>
    <t>Lipovský Jaroslav</t>
  </si>
  <si>
    <t>Baník Vamberk "C"</t>
  </si>
  <si>
    <t>Louda Aleš</t>
  </si>
  <si>
    <t>Macháček Michal</t>
  </si>
  <si>
    <t>Baník Vamberk "A"</t>
  </si>
  <si>
    <t>Malík Jakub</t>
  </si>
  <si>
    <t>Malík Karel</t>
  </si>
  <si>
    <t>Malík Lukáš</t>
  </si>
  <si>
    <t>Malík Tomáš</t>
  </si>
  <si>
    <t>Malínský Milan</t>
  </si>
  <si>
    <t>Malý František</t>
  </si>
  <si>
    <t>Marek Jiří</t>
  </si>
  <si>
    <t>Martinec Pavel</t>
  </si>
  <si>
    <t>Matějů Jan</t>
  </si>
  <si>
    <t>Matějů Petr</t>
  </si>
  <si>
    <t>Matějus Leoš</t>
  </si>
  <si>
    <t>Melkes Vítězslav ml.</t>
  </si>
  <si>
    <t>Melkes Vítězslav st.</t>
  </si>
  <si>
    <t>Mencl Jan</t>
  </si>
  <si>
    <t>Merganc Jiří</t>
  </si>
  <si>
    <t>Merganc Tomáš</t>
  </si>
  <si>
    <t>Mervart Josef</t>
  </si>
  <si>
    <t>Mizera Zdeněk</t>
  </si>
  <si>
    <t>Mokrejš Jan</t>
  </si>
  <si>
    <t>Mokrejš Zbyněk</t>
  </si>
  <si>
    <t>Müller Pavel</t>
  </si>
  <si>
    <t>Mušák Jiří</t>
  </si>
  <si>
    <t>Myšák Luděk</t>
  </si>
  <si>
    <t>Myšák Radek</t>
  </si>
  <si>
    <t>Novák Jaroslav</t>
  </si>
  <si>
    <t>Novák Petr</t>
  </si>
  <si>
    <t>Novák Radovan</t>
  </si>
  <si>
    <t>Novotný Jaromír st.</t>
  </si>
  <si>
    <t>Novotný Jiří</t>
  </si>
  <si>
    <t>Novotný Ladislav</t>
  </si>
  <si>
    <t>Nuc Karel</t>
  </si>
  <si>
    <t>Pavel Petr</t>
  </si>
  <si>
    <t>Pavlišta Milan</t>
  </si>
  <si>
    <t>Peňáz Libor</t>
  </si>
  <si>
    <t>Pešek Dušan</t>
  </si>
  <si>
    <t>Petelík Pavel ml.</t>
  </si>
  <si>
    <t>Petelík Pavel st.</t>
  </si>
  <si>
    <t>Petr Jan</t>
  </si>
  <si>
    <t>Petr Kamil</t>
  </si>
  <si>
    <t>Petřík Michal</t>
  </si>
  <si>
    <t>Pírko Jaromír</t>
  </si>
  <si>
    <t>Plašil Jan</t>
  </si>
  <si>
    <t>Plašil Miroslav</t>
  </si>
  <si>
    <t>Podolka Jan</t>
  </si>
  <si>
    <t>Podolský Martin</t>
  </si>
  <si>
    <t>Podolský Milan</t>
  </si>
  <si>
    <t>Podolský Tomáš</t>
  </si>
  <si>
    <t>Procházka Jakub</t>
  </si>
  <si>
    <t>Provazník Josef</t>
  </si>
  <si>
    <t>Provazník Ladislav</t>
  </si>
  <si>
    <t>Provazník Pavel</t>
  </si>
  <si>
    <t>Ptáček Petr</t>
  </si>
  <si>
    <t>Ptačovská Eva</t>
  </si>
  <si>
    <t>Rašek Patrik</t>
  </si>
  <si>
    <t>Rašek Petr</t>
  </si>
  <si>
    <t>Riesner Karel</t>
  </si>
  <si>
    <t>Richter Václav</t>
  </si>
  <si>
    <t>Rozínek Jiří</t>
  </si>
  <si>
    <t>Rozínková Kateřina</t>
  </si>
  <si>
    <t>Rozum Martin</t>
  </si>
  <si>
    <t>Ruffer Pavel</t>
  </si>
  <si>
    <t>Rybka Ivan</t>
  </si>
  <si>
    <t>Říčář Jan</t>
  </si>
  <si>
    <t>Říčář Stanislav</t>
  </si>
  <si>
    <t>Sadloň Jozef st.</t>
  </si>
  <si>
    <t>Sadloň Michal</t>
  </si>
  <si>
    <t>Sarwa Mieczyslaw</t>
  </si>
  <si>
    <t>Sebera Petr</t>
  </si>
  <si>
    <t>Sedláček Miroslav</t>
  </si>
  <si>
    <t>Sedláček Petr ml.</t>
  </si>
  <si>
    <t>Sedláček Petr st.</t>
  </si>
  <si>
    <t>Sedláčková Veronika</t>
  </si>
  <si>
    <t>Sedloňová Aneta</t>
  </si>
  <si>
    <t>Seibert Josef</t>
  </si>
  <si>
    <t>Sekyra Pavel</t>
  </si>
  <si>
    <t>Schmied Zbyněk</t>
  </si>
  <si>
    <t>Sláma Vladimír</t>
  </si>
  <si>
    <t>Slavík František</t>
  </si>
  <si>
    <t>Strnad Otto</t>
  </si>
  <si>
    <t>Suchomel Jaroslav</t>
  </si>
  <si>
    <t>Šebor Jiří</t>
  </si>
  <si>
    <t>Šichan Radek</t>
  </si>
  <si>
    <t>Šilar Petr</t>
  </si>
  <si>
    <t>Šmejkal Jiří ml.</t>
  </si>
  <si>
    <t>Šmejkal Jiří st.</t>
  </si>
  <si>
    <t>Štantejský Jaroslav</t>
  </si>
  <si>
    <t>Šťastný Daniel</t>
  </si>
  <si>
    <t>Štauber Jiří</t>
  </si>
  <si>
    <t>Štefanides Petr</t>
  </si>
  <si>
    <t>Štieber Břetislav</t>
  </si>
  <si>
    <t>Tamáš Lukáš</t>
  </si>
  <si>
    <t>Tauer Jan</t>
  </si>
  <si>
    <t>Tesař Dominik</t>
  </si>
  <si>
    <t>Tesař Miroslav</t>
  </si>
  <si>
    <t>Unger Jaroslav</t>
  </si>
  <si>
    <t>Valášek Milan</t>
  </si>
  <si>
    <t>Valenta Petr</t>
  </si>
  <si>
    <t>Vaněčková Jana</t>
  </si>
  <si>
    <t>Vašata Stanislav</t>
  </si>
  <si>
    <t>Vavruška Jiří</t>
  </si>
  <si>
    <t>Vecko Michal</t>
  </si>
  <si>
    <t>Vevjora Rostislav</t>
  </si>
  <si>
    <t>Vilímek Bohumil</t>
  </si>
  <si>
    <t>Vojtíšek Radek</t>
  </si>
  <si>
    <t>Vrkoslav Martin</t>
  </si>
  <si>
    <t>Vymetálek Jan</t>
  </si>
  <si>
    <t>Zaňka Václav</t>
  </si>
  <si>
    <t>Zářecký Vladimír</t>
  </si>
  <si>
    <t>Zeman Petr</t>
  </si>
  <si>
    <t>Zemánek Petr</t>
  </si>
  <si>
    <t>Zezulka Kamil</t>
  </si>
  <si>
    <t>Zítko Pavel</t>
  </si>
  <si>
    <t>Bonifikace za % startů :</t>
  </si>
  <si>
    <t>RP1, RP2</t>
  </si>
  <si>
    <t>RP3A</t>
  </si>
  <si>
    <t>RP3B</t>
  </si>
  <si>
    <t>ELM</t>
  </si>
  <si>
    <t>25,00 – 49,99 %</t>
  </si>
  <si>
    <t>6 až 10</t>
  </si>
  <si>
    <t>5 až 8</t>
  </si>
  <si>
    <t>5 až 9</t>
  </si>
  <si>
    <t>1LM</t>
  </si>
  <si>
    <t>50,00 – 54,99 %</t>
  </si>
  <si>
    <t>9</t>
  </si>
  <si>
    <t>10</t>
  </si>
  <si>
    <t>2LM</t>
  </si>
  <si>
    <t>55,00 – 59,99 %</t>
  </si>
  <si>
    <t>11</t>
  </si>
  <si>
    <t>3LM</t>
  </si>
  <si>
    <t>60,00 – 64,99 %</t>
  </si>
  <si>
    <t>12</t>
  </si>
  <si>
    <t>DM</t>
  </si>
  <si>
    <t>65,00 – 69,99 %</t>
  </si>
  <si>
    <t>13</t>
  </si>
  <si>
    <t>70,00 – 74,99 %</t>
  </si>
  <si>
    <t>14</t>
  </si>
  <si>
    <t>75,00 – 79,99 %</t>
  </si>
  <si>
    <t>15</t>
  </si>
  <si>
    <t>OP1</t>
  </si>
  <si>
    <t>80,00 – 84,99 %</t>
  </si>
  <si>
    <t>16</t>
  </si>
  <si>
    <t>OP2</t>
  </si>
  <si>
    <t>85,00 – 89,99 %</t>
  </si>
  <si>
    <t>17</t>
  </si>
  <si>
    <t>OP3</t>
  </si>
  <si>
    <t>90,00 – 94,99 %</t>
  </si>
  <si>
    <t>18</t>
  </si>
  <si>
    <t>OP4</t>
  </si>
  <si>
    <t>95,00 – 100,00 %</t>
  </si>
  <si>
    <t>19,20</t>
  </si>
  <si>
    <t>Rok narození</t>
  </si>
  <si>
    <t>Porážky</t>
  </si>
  <si>
    <t>Koeficient soutěže</t>
  </si>
  <si>
    <t>Žebříčkové      body</t>
  </si>
  <si>
    <t>Body RPJ dvouhra</t>
  </si>
  <si>
    <t>Body RPJ        čtyřhra</t>
  </si>
  <si>
    <t>TTC Kostelec nad Orlicí</t>
  </si>
  <si>
    <t>TTC Kostelec n.O. C</t>
  </si>
  <si>
    <t>TJ Velešov Doudleby nad Orlicí</t>
  </si>
  <si>
    <t>TTC Kostelec n.O. B</t>
  </si>
  <si>
    <t>TTC Kostelec nad Orlicí D</t>
  </si>
  <si>
    <t>TTC Kostelec nad Orlicí F</t>
  </si>
  <si>
    <t>OP3A</t>
  </si>
  <si>
    <t>Bečička Jaroslav</t>
  </si>
  <si>
    <t>SDH Vrbice</t>
  </si>
  <si>
    <t>OP3B</t>
  </si>
  <si>
    <t>Bečička Lubomír</t>
  </si>
  <si>
    <t>1. FC Rokytnice v Orlických horách C</t>
  </si>
  <si>
    <t>TTC Lhoty u Potštejna</t>
  </si>
  <si>
    <t>Bednář Vojtěch</t>
  </si>
  <si>
    <t>TJ Sokol Slatina nad Zdobnicí B</t>
  </si>
  <si>
    <t>Sokol Častolovice</t>
  </si>
  <si>
    <t>TJ Sokol Častolovice B</t>
  </si>
  <si>
    <t>TTC Kostelec nad Orlicí E</t>
  </si>
  <si>
    <t>TJ Sokol Rychnov nad Kněžnou C</t>
  </si>
  <si>
    <t>Bílý Tomáš</t>
  </si>
  <si>
    <t>KPST Záhornice C</t>
  </si>
  <si>
    <t>Borůvka Petr</t>
  </si>
  <si>
    <t>Sokol České Meziříčí B</t>
  </si>
  <si>
    <t>Botlík Martin</t>
  </si>
  <si>
    <t>Sportovní klub Solnice B</t>
  </si>
  <si>
    <t>Brůna Václav</t>
  </si>
  <si>
    <t>1. FC Rokytnice v Orlických horách A</t>
  </si>
  <si>
    <t>Sportovní klub Týniště nad Orlicí</t>
  </si>
  <si>
    <t>Čáp Vladimír</t>
  </si>
  <si>
    <t>Čejpa Marek</t>
  </si>
  <si>
    <t>TJ Sokol Rychnov nad Kněžnou E</t>
  </si>
  <si>
    <t>TJ Sokol Rychnov nad Kněžnou A</t>
  </si>
  <si>
    <t>Černohorský Jindřich</t>
  </si>
  <si>
    <t>Sokol České Meziříčí</t>
  </si>
  <si>
    <t>TJ Prorubky</t>
  </si>
  <si>
    <t>TJ Sokol Hroška</t>
  </si>
  <si>
    <t>TJ Sokol Častolovice C</t>
  </si>
  <si>
    <t>Divíšek Lubor</t>
  </si>
  <si>
    <t>TJ Baník Vamberk C</t>
  </si>
  <si>
    <t>Dohnanský Pavel</t>
  </si>
  <si>
    <t>TJ Start Olešnice v Orlických horách C</t>
  </si>
  <si>
    <t>Dostál Jan</t>
  </si>
  <si>
    <t>TTC Lhoty u Potštejna B</t>
  </si>
  <si>
    <t>Doucková Aneta</t>
  </si>
  <si>
    <t>Dufek Lukáš</t>
  </si>
  <si>
    <t>Dymák Lukáš</t>
  </si>
  <si>
    <t>Findejs Stanislav</t>
  </si>
  <si>
    <t>KPST Záhornice B</t>
  </si>
  <si>
    <t>Findejsová Adéla</t>
  </si>
  <si>
    <t>Sportovní klub Týniště nad Orlicí B</t>
  </si>
  <si>
    <t>Flégl Lukáš</t>
  </si>
  <si>
    <t>TJ Sokol Tutleky - TJ Sokol Lupenice B</t>
  </si>
  <si>
    <t>TJ Peklo nad Zdobnicí</t>
  </si>
  <si>
    <t>Gottwald Radek</t>
  </si>
  <si>
    <t>TJ Start Olešnice v Orlických horách B</t>
  </si>
  <si>
    <t>TJ Sokol Slatina nad Zdobnicí A</t>
  </si>
  <si>
    <t>Hájek Karel</t>
  </si>
  <si>
    <t>Sportovní klub Záměl B</t>
  </si>
  <si>
    <t>TTC Lhoty u Potštejna C</t>
  </si>
  <si>
    <t>Hamerský Lukáš</t>
  </si>
  <si>
    <t>TJ Baník Vamberk D</t>
  </si>
  <si>
    <t>TJ Peklo nad Zdobnicí B</t>
  </si>
  <si>
    <t>TJ Sokol Častolovice D</t>
  </si>
  <si>
    <t>Hlávková Hana</t>
  </si>
  <si>
    <t>Holanec Viktor</t>
  </si>
  <si>
    <t>Holenda Tomáš</t>
  </si>
  <si>
    <t>1. FC Rokytnice v Orlických horách B</t>
  </si>
  <si>
    <t>Holenda Vratislav</t>
  </si>
  <si>
    <t>1. FC Rokytnice v Orlických horách D</t>
  </si>
  <si>
    <t>Sportovní klub Solnice A</t>
  </si>
  <si>
    <t>Holub Jan</t>
  </si>
  <si>
    <t>Hrubý Milan</t>
  </si>
  <si>
    <t>Hudousek Josef</t>
  </si>
  <si>
    <t>Hudousek Luboš</t>
  </si>
  <si>
    <t>Chlumecký Leoš</t>
  </si>
  <si>
    <t>Chmelař Marek</t>
  </si>
  <si>
    <t>Jakubec Jan</t>
  </si>
  <si>
    <t>Baník Vamberk</t>
  </si>
  <si>
    <t>Janko Petr</t>
  </si>
  <si>
    <t>Sportovní klub Kounov</t>
  </si>
  <si>
    <t>Jarkovská Petra</t>
  </si>
  <si>
    <t>KPST Záhornice</t>
  </si>
  <si>
    <t>Jaroš Daniel</t>
  </si>
  <si>
    <t>TJ Baník Vamberk B</t>
  </si>
  <si>
    <t>Jura Pavel</t>
  </si>
  <si>
    <t>TJ Velešov Doudleby nad Orlicí B</t>
  </si>
  <si>
    <t>Klátová Zuzana</t>
  </si>
  <si>
    <t>Kminiak Jan</t>
  </si>
  <si>
    <t>Kolář Radek</t>
  </si>
  <si>
    <t>TJ Sokol Rychnov nad Kněžnou D</t>
  </si>
  <si>
    <t>Kotyza Ondřej</t>
  </si>
  <si>
    <t>Krassek Petr</t>
  </si>
  <si>
    <t>Sportovní klub Záměl A</t>
  </si>
  <si>
    <t>TJ Sokol Rychnov nad Kněžnou B</t>
  </si>
  <si>
    <t>Krystlík Vladimír</t>
  </si>
  <si>
    <t>TJ Start Olešnice v Orlických horách</t>
  </si>
  <si>
    <t>Ksandr Martin</t>
  </si>
  <si>
    <t>Kubinec Pavel</t>
  </si>
  <si>
    <t>Kubrt Martin</t>
  </si>
  <si>
    <t>Kubrt Petr</t>
  </si>
  <si>
    <t>Kulička Petr</t>
  </si>
  <si>
    <t>Lakomý Richard</t>
  </si>
  <si>
    <t>Lavrenčík Petr</t>
  </si>
  <si>
    <t>Lipenský Jakub</t>
  </si>
  <si>
    <t>Lipenský Jaroslav</t>
  </si>
  <si>
    <t>Mareš Petr</t>
  </si>
  <si>
    <t>Mareš Vratislav</t>
  </si>
  <si>
    <t>TJ Sokol Tutleky - TJ Sokol Lupenice</t>
  </si>
  <si>
    <t>Martinec Václav</t>
  </si>
  <si>
    <t>Martinek Josef</t>
  </si>
  <si>
    <t>Mazánek Josef</t>
  </si>
  <si>
    <t>Michera Martin</t>
  </si>
  <si>
    <t>Michl Jakub</t>
  </si>
  <si>
    <t>Mikyska Alan</t>
  </si>
  <si>
    <t>Moravec Josef</t>
  </si>
  <si>
    <t>Muller Otakar</t>
  </si>
  <si>
    <t>Myšák Josef</t>
  </si>
  <si>
    <t>Novák Jan</t>
  </si>
  <si>
    <t>Palla Rostislav</t>
  </si>
  <si>
    <t>Panocha Jiří</t>
  </si>
  <si>
    <t>Pařízek Jan</t>
  </si>
  <si>
    <t>Pařízek Marcel</t>
  </si>
  <si>
    <t>Petr Lukáš</t>
  </si>
  <si>
    <t>Petr Radim</t>
  </si>
  <si>
    <t>Pícha Aleš</t>
  </si>
  <si>
    <t>Pola Dominik</t>
  </si>
  <si>
    <t>Pola Jiří</t>
  </si>
  <si>
    <t>Polívka Marian</t>
  </si>
  <si>
    <t>Potužník Ondřej</t>
  </si>
  <si>
    <t>Procházka Stanislav</t>
  </si>
  <si>
    <t>Přibyl Luboš</t>
  </si>
  <si>
    <t>Rajnoha David</t>
  </si>
  <si>
    <t>Rathouský Jan</t>
  </si>
  <si>
    <t>Rathouský Lukáš</t>
  </si>
  <si>
    <t>Rohlenová Nela</t>
  </si>
  <si>
    <t>Roleček Patrik</t>
  </si>
  <si>
    <t>Rozínek Jiří st.</t>
  </si>
  <si>
    <t>Rücker Miroslav st.</t>
  </si>
  <si>
    <t>Rücker Tomáš</t>
  </si>
  <si>
    <t>Rudolf Petr</t>
  </si>
  <si>
    <t>Růžička David</t>
  </si>
  <si>
    <t>Rykr Radomil</t>
  </si>
  <si>
    <t>Sedláček Josef</t>
  </si>
  <si>
    <t>Schmied Daniel</t>
  </si>
  <si>
    <t>Sivák Ivan</t>
  </si>
  <si>
    <t>Sivák Jakub</t>
  </si>
  <si>
    <t>Souhrada Vladimír</t>
  </si>
  <si>
    <t>Stejskal Jiří</t>
  </si>
  <si>
    <t>Syrovátka Štěpán</t>
  </si>
  <si>
    <t>Šimon Petr</t>
  </si>
  <si>
    <t>Škoda Milan</t>
  </si>
  <si>
    <t>Šreibr Miloslav</t>
  </si>
  <si>
    <t>Štefanides Jan</t>
  </si>
  <si>
    <t>Štefanides Ladislav</t>
  </si>
  <si>
    <t>Štefek Antonín</t>
  </si>
  <si>
    <t>Štefek Michal</t>
  </si>
  <si>
    <t>Štěpánek Roman</t>
  </si>
  <si>
    <t>Tichý Josef</t>
  </si>
  <si>
    <t>Tomanec Jan</t>
  </si>
  <si>
    <t>Toncr Libor</t>
  </si>
  <si>
    <t>Tošovský Jaroslav</t>
  </si>
  <si>
    <t>Trnka Jan</t>
  </si>
  <si>
    <t>Vejs Zdeněk</t>
  </si>
  <si>
    <t>Vencl Zdeněk</t>
  </si>
  <si>
    <t>Vídeňský Luděk</t>
  </si>
  <si>
    <t>Viesner Vojtěch</t>
  </si>
  <si>
    <t>Vodehnal Josef</t>
  </si>
  <si>
    <t>Vošlajer Stanislav</t>
  </si>
  <si>
    <t>Vyhnálek Jaroslav</t>
  </si>
  <si>
    <t>Yaghob Filip</t>
  </si>
  <si>
    <t>Závodní Zbyněk</t>
  </si>
  <si>
    <t>Zemaník Zdeněk</t>
  </si>
  <si>
    <t>Žabokrcký Petr</t>
  </si>
  <si>
    <t>N2</t>
  </si>
  <si>
    <t>N16</t>
  </si>
  <si>
    <t>N19</t>
  </si>
  <si>
    <t>51-60</t>
  </si>
  <si>
    <t>61-70</t>
  </si>
  <si>
    <t>71-80</t>
  </si>
  <si>
    <t>81-91</t>
  </si>
  <si>
    <t>N81-91</t>
  </si>
  <si>
    <t>92-100</t>
  </si>
  <si>
    <t>N92-100</t>
  </si>
  <si>
    <t>101-120</t>
  </si>
  <si>
    <t>N101-120</t>
  </si>
  <si>
    <t>121-140</t>
  </si>
  <si>
    <t>N121-140</t>
  </si>
  <si>
    <t>141-160</t>
  </si>
  <si>
    <t>N141-160</t>
  </si>
  <si>
    <t>161-180</t>
  </si>
  <si>
    <t>N161-180</t>
  </si>
  <si>
    <t>181-200</t>
  </si>
  <si>
    <t>N181-200</t>
  </si>
  <si>
    <t>201-213</t>
  </si>
  <si>
    <t>N201-213</t>
  </si>
  <si>
    <t>V Kostelci nad Orlicí, 16.4.2017</t>
  </si>
  <si>
    <t>sekretář RSST RK</t>
  </si>
  <si>
    <t>předseda STK RSST RK</t>
  </si>
  <si>
    <t>Jakubec Josef</t>
  </si>
  <si>
    <t>předseda VV RSST RK</t>
  </si>
  <si>
    <t>OKRESNÍ ŽEBŘÍČEK DOSPĚLÝCH PO SEZÓNĚ 2016-2017</t>
  </si>
  <si>
    <t xml:space="preserve">Sokol Rychnov nad Kněžnou </t>
  </si>
  <si>
    <t>SK Solnice</t>
  </si>
  <si>
    <t>SK Kounov</t>
  </si>
  <si>
    <t>SK Týniště nad Orlicí</t>
  </si>
  <si>
    <t>Sokol Hroška</t>
  </si>
  <si>
    <t xml:space="preserve">1. FC Rokytnice v Orlických horách </t>
  </si>
  <si>
    <t>Sokol Slatina nad Zdobnicí</t>
  </si>
  <si>
    <t xml:space="preserve">SK Záměl </t>
  </si>
  <si>
    <t>4 až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</si>
</sst>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>
    <font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name val="Times New Roman"/>
      <family val="1"/>
      <charset val="238"/>
    </font>
    <font>
      <b/>
      <sz val="16"/>
      <name val="Arial"/>
      <family val="2"/>
      <charset val="238"/>
    </font>
    <font>
      <sz val="12"/>
      <name val="Times New Roman"/>
      <family val="1"/>
      <charset val="238"/>
    </font>
    <font>
      <b/>
      <sz val="11"/>
      <name val="Arial"/>
      <family val="2"/>
      <charset val="238"/>
    </font>
    <font>
      <sz val="11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rgb="FF3F3F3F"/>
      <name val="Times New Roman"/>
      <family val="1"/>
      <charset val="238"/>
    </font>
    <font>
      <b/>
      <sz val="12"/>
      <color rgb="FF3F3F3F"/>
      <name val="Times New Roman"/>
      <family val="1"/>
      <charset val="238"/>
    </font>
    <font>
      <b/>
      <sz val="14"/>
      <color theme="1"/>
      <name val="Times New Roman"/>
      <family val="1"/>
      <charset val="238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CC66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8">
    <xf numFmtId="0" fontId="0" fillId="0" borderId="0" xfId="0"/>
    <xf numFmtId="0" fontId="2" fillId="2" borderId="1" xfId="1" applyFont="1" applyFill="1" applyBorder="1" applyAlignment="1">
      <alignment horizontal="center" vertical="center" textRotation="90" wrapText="1"/>
    </xf>
    <xf numFmtId="0" fontId="2" fillId="0" borderId="1" xfId="1" applyFont="1" applyFill="1" applyBorder="1" applyAlignment="1">
      <alignment horizontal="center" vertical="center" textRotation="90" wrapText="1"/>
    </xf>
    <xf numFmtId="0" fontId="2" fillId="3" borderId="1" xfId="1" applyFont="1" applyFill="1" applyBorder="1" applyAlignment="1">
      <alignment horizontal="center" vertical="center" textRotation="90" wrapText="1"/>
    </xf>
    <xf numFmtId="1" fontId="2" fillId="0" borderId="1" xfId="1" applyNumberFormat="1" applyFont="1" applyFill="1" applyBorder="1" applyAlignment="1">
      <alignment horizontal="center" vertical="center" textRotation="90" wrapText="1"/>
    </xf>
    <xf numFmtId="0" fontId="8" fillId="0" borderId="0" xfId="0" applyFon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1" fontId="8" fillId="0" borderId="0" xfId="0" applyNumberFormat="1" applyFont="1" applyAlignment="1">
      <alignment horizontal="center"/>
    </xf>
    <xf numFmtId="0" fontId="4" fillId="2" borderId="1" xfId="1" applyFont="1" applyFill="1" applyBorder="1" applyAlignment="1">
      <alignment horizontal="center" vertical="top"/>
    </xf>
    <xf numFmtId="0" fontId="4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/>
    </xf>
    <xf numFmtId="1" fontId="4" fillId="2" borderId="1" xfId="1" applyNumberFormat="1" applyFont="1" applyFill="1" applyBorder="1" applyAlignment="1">
      <alignment horizontal="center"/>
    </xf>
    <xf numFmtId="2" fontId="4" fillId="3" borderId="1" xfId="1" applyNumberFormat="1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1" fontId="4" fillId="0" borderId="1" xfId="1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0" fillId="0" borderId="0" xfId="0" applyAlignment="1">
      <alignment horizontal="left"/>
    </xf>
    <xf numFmtId="0" fontId="8" fillId="2" borderId="1" xfId="0" applyFont="1" applyFill="1" applyBorder="1"/>
    <xf numFmtId="0" fontId="4" fillId="4" borderId="1" xfId="1" applyFont="1" applyFill="1" applyBorder="1" applyAlignment="1">
      <alignment horizontal="left"/>
    </xf>
    <xf numFmtId="0" fontId="8" fillId="4" borderId="1" xfId="0" applyFont="1" applyFill="1" applyBorder="1"/>
    <xf numFmtId="1" fontId="2" fillId="2" borderId="1" xfId="1" applyNumberFormat="1" applyFont="1" applyFill="1" applyBorder="1" applyAlignment="1">
      <alignment horizontal="center" vertical="center" textRotation="90" wrapText="1"/>
    </xf>
    <xf numFmtId="0" fontId="8" fillId="2" borderId="1" xfId="0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indent="3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1" xfId="1" applyFont="1" applyFill="1" applyBorder="1" applyAlignment="1">
      <alignment horizontal="center" vertical="center" textRotation="90" wrapText="1"/>
    </xf>
    <xf numFmtId="0" fontId="4" fillId="5" borderId="1" xfId="1" applyFont="1" applyFill="1" applyBorder="1" applyAlignment="1">
      <alignment horizontal="center" vertical="center"/>
    </xf>
    <xf numFmtId="0" fontId="4" fillId="6" borderId="1" xfId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vertical="center"/>
    </xf>
    <xf numFmtId="0" fontId="4" fillId="3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4" fillId="7" borderId="1" xfId="1" applyFont="1" applyFill="1" applyBorder="1" applyAlignment="1">
      <alignment horizontal="center" vertical="center"/>
    </xf>
    <xf numFmtId="0" fontId="4" fillId="8" borderId="1" xfId="1" applyFont="1" applyFill="1" applyBorder="1" applyAlignment="1">
      <alignment horizontal="center" vertical="center"/>
    </xf>
    <xf numFmtId="0" fontId="4" fillId="9" borderId="1" xfId="1" applyFont="1" applyFill="1" applyBorder="1" applyAlignment="1">
      <alignment horizontal="center" vertical="center"/>
    </xf>
    <xf numFmtId="0" fontId="4" fillId="10" borderId="1" xfId="1" applyFont="1" applyFill="1" applyBorder="1" applyAlignment="1">
      <alignment horizontal="center" vertical="center"/>
    </xf>
    <xf numFmtId="0" fontId="4" fillId="11" borderId="1" xfId="1" applyFont="1" applyFill="1" applyBorder="1" applyAlignment="1">
      <alignment horizontal="center" vertical="center"/>
    </xf>
    <xf numFmtId="0" fontId="10" fillId="0" borderId="0" xfId="0" applyFont="1"/>
    <xf numFmtId="0" fontId="11" fillId="12" borderId="0" xfId="0" applyFont="1" applyFill="1" applyAlignment="1">
      <alignment horizontal="center" vertical="center" wrapText="1"/>
    </xf>
    <xf numFmtId="0" fontId="12" fillId="12" borderId="0" xfId="0" applyFont="1" applyFill="1" applyAlignment="1">
      <alignment horizontal="center" vertical="center" wrapText="1"/>
    </xf>
    <xf numFmtId="0" fontId="10" fillId="12" borderId="0" xfId="0" applyFont="1" applyFill="1"/>
    <xf numFmtId="0" fontId="6" fillId="0" borderId="0" xfId="0" applyFont="1" applyAlignment="1"/>
    <xf numFmtId="0" fontId="6" fillId="0" borderId="0" xfId="0" applyFont="1"/>
    <xf numFmtId="0" fontId="6" fillId="1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12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/>
    <xf numFmtId="49" fontId="6" fillId="0" borderId="1" xfId="0" applyNumberFormat="1" applyFont="1" applyBorder="1" applyAlignment="1"/>
    <xf numFmtId="49" fontId="6" fillId="0" borderId="1" xfId="0" applyNumberFormat="1" applyFont="1" applyBorder="1"/>
    <xf numFmtId="0" fontId="4" fillId="0" borderId="1" xfId="0" applyFont="1" applyBorder="1" applyAlignment="1">
      <alignment horizontal="center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/>
    <xf numFmtId="0" fontId="4" fillId="3" borderId="1" xfId="1" applyFont="1" applyFill="1" applyBorder="1" applyAlignment="1">
      <alignment vertic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7" xfId="0" applyFont="1" applyBorder="1" applyAlignment="1">
      <alignment horizontal="center"/>
    </xf>
    <xf numFmtId="0" fontId="5" fillId="8" borderId="8" xfId="1" applyFont="1" applyFill="1" applyBorder="1" applyAlignment="1">
      <alignment horizontal="center" vertical="center" textRotation="90" wrapText="1"/>
    </xf>
    <xf numFmtId="0" fontId="5" fillId="8" borderId="9" xfId="1" applyFont="1" applyFill="1" applyBorder="1" applyAlignment="1">
      <alignment horizontal="center" vertical="center" wrapText="1"/>
    </xf>
    <xf numFmtId="0" fontId="5" fillId="8" borderId="10" xfId="1" applyFont="1" applyFill="1" applyBorder="1" applyAlignment="1">
      <alignment horizontal="center" vertical="center" wrapText="1"/>
    </xf>
    <xf numFmtId="0" fontId="4" fillId="3" borderId="11" xfId="0" applyFont="1" applyFill="1" applyBorder="1"/>
    <xf numFmtId="0" fontId="4" fillId="0" borderId="11" xfId="0" applyFont="1" applyBorder="1" applyAlignment="1">
      <alignment horizontal="center"/>
    </xf>
    <xf numFmtId="0" fontId="7" fillId="2" borderId="1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2" fontId="4" fillId="2" borderId="6" xfId="1" applyNumberFormat="1" applyFont="1" applyFill="1" applyBorder="1" applyAlignment="1">
      <alignment horizontal="center"/>
    </xf>
    <xf numFmtId="1" fontId="4" fillId="2" borderId="6" xfId="1" applyNumberFormat="1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4" fillId="2" borderId="7" xfId="0" applyNumberFormat="1" applyFont="1" applyFill="1" applyBorder="1" applyAlignment="1">
      <alignment horizontal="center"/>
    </xf>
    <xf numFmtId="0" fontId="4" fillId="2" borderId="7" xfId="1" applyFont="1" applyFill="1" applyBorder="1" applyAlignment="1">
      <alignment horizontal="center"/>
    </xf>
    <xf numFmtId="2" fontId="4" fillId="2" borderId="7" xfId="1" applyNumberFormat="1" applyFont="1" applyFill="1" applyBorder="1" applyAlignment="1">
      <alignment horizontal="center"/>
    </xf>
    <xf numFmtId="1" fontId="4" fillId="2" borderId="7" xfId="1" applyNumberFormat="1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4" fillId="3" borderId="7" xfId="1" applyFont="1" applyFill="1" applyBorder="1" applyAlignment="1">
      <alignment horizontal="center" vertical="center"/>
    </xf>
    <xf numFmtId="0" fontId="4" fillId="3" borderId="7" xfId="0" applyFont="1" applyFill="1" applyBorder="1"/>
    <xf numFmtId="164" fontId="4" fillId="2" borderId="7" xfId="1" applyNumberFormat="1" applyFont="1" applyFill="1" applyBorder="1" applyAlignment="1">
      <alignment horizontal="center"/>
    </xf>
    <xf numFmtId="0" fontId="4" fillId="3" borderId="11" xfId="1" applyFont="1" applyFill="1" applyBorder="1" applyAlignment="1">
      <alignment horizontal="center" vertical="center"/>
    </xf>
    <xf numFmtId="0" fontId="4" fillId="0" borderId="11" xfId="0" applyFont="1" applyBorder="1"/>
    <xf numFmtId="0" fontId="4" fillId="2" borderId="11" xfId="0" applyNumberFormat="1" applyFont="1" applyFill="1" applyBorder="1" applyAlignment="1">
      <alignment horizontal="center"/>
    </xf>
    <xf numFmtId="0" fontId="4" fillId="2" borderId="11" xfId="1" applyFont="1" applyFill="1" applyBorder="1" applyAlignment="1">
      <alignment horizontal="center"/>
    </xf>
    <xf numFmtId="2" fontId="4" fillId="2" borderId="11" xfId="1" applyNumberFormat="1" applyFont="1" applyFill="1" applyBorder="1" applyAlignment="1">
      <alignment horizontal="center"/>
    </xf>
    <xf numFmtId="164" fontId="4" fillId="2" borderId="11" xfId="1" applyNumberFormat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4" fillId="13" borderId="1" xfId="1" applyFont="1" applyFill="1" applyBorder="1" applyAlignment="1">
      <alignment horizontal="center" vertical="center"/>
    </xf>
    <xf numFmtId="0" fontId="4" fillId="13" borderId="7" xfId="1" applyFont="1" applyFill="1" applyBorder="1" applyAlignment="1">
      <alignment horizontal="center" vertical="center"/>
    </xf>
    <xf numFmtId="0" fontId="4" fillId="14" borderId="6" xfId="1" applyFont="1" applyFill="1" applyBorder="1" applyAlignment="1">
      <alignment horizontal="center" vertical="center"/>
    </xf>
    <xf numFmtId="0" fontId="4" fillId="14" borderId="1" xfId="1" applyFont="1" applyFill="1" applyBorder="1" applyAlignment="1">
      <alignment horizontal="center" vertical="center"/>
    </xf>
    <xf numFmtId="0" fontId="4" fillId="14" borderId="7" xfId="1" applyFont="1" applyFill="1" applyBorder="1" applyAlignment="1">
      <alignment horizontal="center" vertical="center"/>
    </xf>
    <xf numFmtId="0" fontId="4" fillId="15" borderId="1" xfId="1" applyFont="1" applyFill="1" applyBorder="1" applyAlignment="1">
      <alignment horizontal="center" vertical="center"/>
    </xf>
    <xf numFmtId="0" fontId="4" fillId="15" borderId="6" xfId="1" applyFont="1" applyFill="1" applyBorder="1" applyAlignment="1">
      <alignment horizontal="center" vertical="center"/>
    </xf>
    <xf numFmtId="0" fontId="4" fillId="15" borderId="7" xfId="1" applyFont="1" applyFill="1" applyBorder="1" applyAlignment="1">
      <alignment horizontal="center" vertical="center"/>
    </xf>
    <xf numFmtId="0" fontId="4" fillId="16" borderId="1" xfId="1" applyFont="1" applyFill="1" applyBorder="1" applyAlignment="1">
      <alignment horizontal="center" vertical="center"/>
    </xf>
    <xf numFmtId="0" fontId="4" fillId="16" borderId="7" xfId="1" applyFont="1" applyFill="1" applyBorder="1" applyAlignment="1">
      <alignment horizontal="center" vertical="center"/>
    </xf>
    <xf numFmtId="0" fontId="4" fillId="16" borderId="11" xfId="1" applyFont="1" applyFill="1" applyBorder="1" applyAlignment="1">
      <alignment horizontal="center" vertical="center"/>
    </xf>
    <xf numFmtId="0" fontId="4" fillId="17" borderId="1" xfId="1" applyFont="1" applyFill="1" applyBorder="1" applyAlignment="1">
      <alignment horizontal="center" vertical="center"/>
    </xf>
    <xf numFmtId="0" fontId="4" fillId="17" borderId="6" xfId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3" fillId="0" borderId="12" xfId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3" fillId="6" borderId="0" xfId="0" applyFont="1" applyFill="1" applyAlignment="1">
      <alignment horizontal="center" vertical="center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0"/>
  <sheetViews>
    <sheetView topLeftCell="B1" workbookViewId="0" xr3:uid="{AEA406A1-0E4B-5B11-9CD5-51D6E497D94C}">
      <selection activeCell="C20" sqref="C20"/>
    </sheetView>
  </sheetViews>
  <sheetFormatPr defaultRowHeight="15"/>
  <cols>
    <col min="1" max="1" width="0" hidden="1" customWidth="1"/>
    <col min="2" max="2" width="19.85546875" bestFit="1" customWidth="1"/>
    <col min="3" max="3" width="36.7109375" style="27" bestFit="1" customWidth="1"/>
    <col min="4" max="6" width="9.140625" style="6"/>
    <col min="7" max="7" width="0" style="6" hidden="1" customWidth="1"/>
    <col min="8" max="9" width="9.140625" style="6"/>
    <col min="10" max="10" width="9.140625" style="7"/>
    <col min="11" max="16" width="9.140625" style="6"/>
  </cols>
  <sheetData>
    <row r="1" spans="1:16" ht="15.75">
      <c r="A1" s="125" t="s">
        <v>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</row>
    <row r="2" spans="1:16" ht="63">
      <c r="A2" s="1" t="s">
        <v>1</v>
      </c>
      <c r="B2" s="34" t="s">
        <v>2</v>
      </c>
      <c r="C2" s="34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 t="s">
        <v>8</v>
      </c>
      <c r="J2" s="4" t="s">
        <v>9</v>
      </c>
      <c r="K2" s="3" t="s">
        <v>10</v>
      </c>
      <c r="L2" s="2" t="s">
        <v>11</v>
      </c>
      <c r="M2" s="2" t="s">
        <v>12</v>
      </c>
      <c r="N2" s="2" t="s">
        <v>13</v>
      </c>
      <c r="O2" s="4" t="s">
        <v>14</v>
      </c>
      <c r="P2" s="1" t="s">
        <v>15</v>
      </c>
    </row>
    <row r="3" spans="1:16" s="5" customFormat="1">
      <c r="A3" s="14"/>
      <c r="B3" s="24" t="s">
        <v>16</v>
      </c>
      <c r="C3" s="24" t="s">
        <v>17</v>
      </c>
      <c r="D3" s="15">
        <v>21</v>
      </c>
      <c r="E3" s="15">
        <v>73</v>
      </c>
      <c r="F3" s="15">
        <v>50</v>
      </c>
      <c r="G3" s="15"/>
      <c r="H3" s="16" t="s">
        <v>18</v>
      </c>
      <c r="I3" s="17">
        <f t="shared" ref="I3:I34" si="0">PRODUCT(F3/E3)*100</f>
        <v>68.493150684931507</v>
      </c>
      <c r="J3" s="18">
        <v>10</v>
      </c>
      <c r="K3" s="19">
        <f t="shared" ref="K3:K34" si="1">SUM(I3:J3)</f>
        <v>78.493150684931507</v>
      </c>
      <c r="L3" s="15">
        <v>0.65</v>
      </c>
      <c r="M3" s="17">
        <f t="shared" ref="M3:M34" si="2">PRODUCT(K3:L3)</f>
        <v>51.020547945205479</v>
      </c>
      <c r="N3" s="18"/>
      <c r="O3" s="18"/>
      <c r="P3" s="17">
        <f t="shared" ref="P3:P66" si="3">SUM(M3:O3)</f>
        <v>51.020547945205479</v>
      </c>
    </row>
    <row r="4" spans="1:16" s="5" customFormat="1">
      <c r="A4" s="8"/>
      <c r="B4" s="8" t="s">
        <v>19</v>
      </c>
      <c r="C4" s="25" t="s">
        <v>20</v>
      </c>
      <c r="D4" s="22">
        <v>19</v>
      </c>
      <c r="E4" s="23">
        <f>SUM(F4, G4)</f>
        <v>75</v>
      </c>
      <c r="F4" s="22">
        <v>54</v>
      </c>
      <c r="G4" s="22">
        <v>21</v>
      </c>
      <c r="H4" s="32" t="s">
        <v>21</v>
      </c>
      <c r="I4" s="17">
        <f t="shared" si="0"/>
        <v>72</v>
      </c>
      <c r="J4" s="18">
        <v>8</v>
      </c>
      <c r="K4" s="19">
        <f t="shared" si="1"/>
        <v>80</v>
      </c>
      <c r="L4" s="9">
        <v>0.15</v>
      </c>
      <c r="M4" s="17">
        <f t="shared" si="2"/>
        <v>12</v>
      </c>
      <c r="N4" s="9"/>
      <c r="O4" s="9"/>
      <c r="P4" s="17">
        <f t="shared" si="3"/>
        <v>12</v>
      </c>
    </row>
    <row r="5" spans="1:16" s="5" customFormat="1">
      <c r="A5" s="8"/>
      <c r="B5" s="8" t="s">
        <v>22</v>
      </c>
      <c r="C5" s="25" t="s">
        <v>23</v>
      </c>
      <c r="D5" s="22">
        <v>7</v>
      </c>
      <c r="E5" s="23">
        <f>SUM(F5, G5)</f>
        <v>26</v>
      </c>
      <c r="F5" s="22">
        <v>4</v>
      </c>
      <c r="G5" s="22">
        <v>22</v>
      </c>
      <c r="H5" s="32" t="s">
        <v>24</v>
      </c>
      <c r="I5" s="17">
        <f t="shared" si="0"/>
        <v>15.384615384615385</v>
      </c>
      <c r="J5" s="10">
        <v>1</v>
      </c>
      <c r="K5" s="19">
        <f t="shared" si="1"/>
        <v>16.384615384615387</v>
      </c>
      <c r="L5" s="9">
        <v>0.1</v>
      </c>
      <c r="M5" s="17">
        <f t="shared" si="2"/>
        <v>1.6384615384615389</v>
      </c>
      <c r="N5" s="9"/>
      <c r="O5" s="9"/>
      <c r="P5" s="17">
        <f t="shared" si="3"/>
        <v>1.6384615384615389</v>
      </c>
    </row>
    <row r="6" spans="1:16" s="5" customFormat="1">
      <c r="A6" s="8"/>
      <c r="B6" s="8" t="s">
        <v>25</v>
      </c>
      <c r="C6" s="25" t="s">
        <v>26</v>
      </c>
      <c r="D6" s="22">
        <v>9</v>
      </c>
      <c r="E6" s="23">
        <f>SUM(F6, G6)</f>
        <v>27</v>
      </c>
      <c r="F6" s="22">
        <v>18</v>
      </c>
      <c r="G6" s="22">
        <v>9</v>
      </c>
      <c r="H6" s="32" t="s">
        <v>24</v>
      </c>
      <c r="I6" s="17">
        <f t="shared" si="0"/>
        <v>66.666666666666657</v>
      </c>
      <c r="J6" s="10">
        <v>3</v>
      </c>
      <c r="K6" s="19">
        <f t="shared" si="1"/>
        <v>69.666666666666657</v>
      </c>
      <c r="L6" s="9">
        <v>0.1</v>
      </c>
      <c r="M6" s="17">
        <f t="shared" si="2"/>
        <v>6.9666666666666659</v>
      </c>
      <c r="N6" s="9"/>
      <c r="O6" s="9"/>
      <c r="P6" s="17">
        <f t="shared" si="3"/>
        <v>6.9666666666666659</v>
      </c>
    </row>
    <row r="7" spans="1:16" s="5" customFormat="1">
      <c r="A7" s="14"/>
      <c r="B7" s="29" t="s">
        <v>27</v>
      </c>
      <c r="C7" s="24" t="s">
        <v>28</v>
      </c>
      <c r="D7" s="15">
        <v>19</v>
      </c>
      <c r="E7" s="15">
        <v>54</v>
      </c>
      <c r="F7" s="15">
        <v>35</v>
      </c>
      <c r="G7" s="15"/>
      <c r="H7" s="16" t="s">
        <v>29</v>
      </c>
      <c r="I7" s="17">
        <f t="shared" si="0"/>
        <v>64.81481481481481</v>
      </c>
      <c r="J7" s="18">
        <v>8</v>
      </c>
      <c r="K7" s="19">
        <f t="shared" si="1"/>
        <v>72.81481481481481</v>
      </c>
      <c r="L7" s="15">
        <v>0.4</v>
      </c>
      <c r="M7" s="17">
        <f t="shared" si="2"/>
        <v>29.125925925925927</v>
      </c>
      <c r="N7" s="18"/>
      <c r="O7" s="18"/>
      <c r="P7" s="17">
        <f t="shared" si="3"/>
        <v>29.125925925925927</v>
      </c>
    </row>
    <row r="8" spans="1:16" s="5" customFormat="1">
      <c r="A8" s="8"/>
      <c r="B8" s="30" t="s">
        <v>27</v>
      </c>
      <c r="C8" s="25" t="s">
        <v>30</v>
      </c>
      <c r="D8" s="22">
        <v>11</v>
      </c>
      <c r="E8" s="23">
        <f>SUM(F8, G8)</f>
        <v>39</v>
      </c>
      <c r="F8" s="22">
        <v>32</v>
      </c>
      <c r="G8" s="22">
        <v>7</v>
      </c>
      <c r="H8" s="32" t="s">
        <v>31</v>
      </c>
      <c r="I8" s="17">
        <f t="shared" si="0"/>
        <v>82.051282051282044</v>
      </c>
      <c r="J8" s="10">
        <v>1</v>
      </c>
      <c r="K8" s="19">
        <f t="shared" si="1"/>
        <v>83.051282051282044</v>
      </c>
      <c r="L8" s="9">
        <v>0.25</v>
      </c>
      <c r="M8" s="17">
        <f t="shared" si="2"/>
        <v>20.762820512820511</v>
      </c>
      <c r="N8" s="9"/>
      <c r="O8" s="9"/>
      <c r="P8" s="17">
        <f t="shared" si="3"/>
        <v>20.762820512820511</v>
      </c>
    </row>
    <row r="9" spans="1:16" s="5" customFormat="1">
      <c r="A9" s="14"/>
      <c r="B9" s="24" t="s">
        <v>32</v>
      </c>
      <c r="C9" s="24" t="s">
        <v>33</v>
      </c>
      <c r="D9" s="20">
        <v>22</v>
      </c>
      <c r="E9" s="20">
        <v>75</v>
      </c>
      <c r="F9" s="20">
        <v>38</v>
      </c>
      <c r="G9" s="20"/>
      <c r="H9" s="16" t="s">
        <v>29</v>
      </c>
      <c r="I9" s="17">
        <f t="shared" si="0"/>
        <v>50.666666666666671</v>
      </c>
      <c r="J9" s="18">
        <v>10</v>
      </c>
      <c r="K9" s="19">
        <f t="shared" si="1"/>
        <v>60.666666666666671</v>
      </c>
      <c r="L9" s="15">
        <v>0.4</v>
      </c>
      <c r="M9" s="17">
        <f t="shared" si="2"/>
        <v>24.266666666666669</v>
      </c>
      <c r="N9" s="21"/>
      <c r="O9" s="21"/>
      <c r="P9" s="17">
        <f t="shared" si="3"/>
        <v>24.266666666666669</v>
      </c>
    </row>
    <row r="10" spans="1:16" s="5" customFormat="1">
      <c r="A10" s="8"/>
      <c r="B10" s="30" t="s">
        <v>34</v>
      </c>
      <c r="C10" s="25" t="s">
        <v>35</v>
      </c>
      <c r="D10" s="22">
        <v>8</v>
      </c>
      <c r="E10" s="23">
        <f t="shared" ref="E10:E18" si="4">SUM(F10, G10)</f>
        <v>21</v>
      </c>
      <c r="F10" s="22">
        <v>4</v>
      </c>
      <c r="G10" s="22">
        <v>17</v>
      </c>
      <c r="H10" s="32" t="s">
        <v>31</v>
      </c>
      <c r="I10" s="17">
        <f t="shared" si="0"/>
        <v>19.047619047619047</v>
      </c>
      <c r="J10" s="11">
        <v>0.5</v>
      </c>
      <c r="K10" s="19">
        <f t="shared" si="1"/>
        <v>19.547619047619047</v>
      </c>
      <c r="L10" s="9">
        <v>0.25</v>
      </c>
      <c r="M10" s="17">
        <f t="shared" si="2"/>
        <v>4.8869047619047619</v>
      </c>
      <c r="N10" s="9"/>
      <c r="O10" s="9"/>
      <c r="P10" s="17">
        <f t="shared" si="3"/>
        <v>4.8869047619047619</v>
      </c>
    </row>
    <row r="11" spans="1:16" s="5" customFormat="1">
      <c r="A11" s="8"/>
      <c r="B11" s="30" t="s">
        <v>34</v>
      </c>
      <c r="C11" s="25" t="s">
        <v>23</v>
      </c>
      <c r="D11" s="22">
        <v>7</v>
      </c>
      <c r="E11" s="23">
        <f t="shared" si="4"/>
        <v>28</v>
      </c>
      <c r="F11" s="22">
        <v>18</v>
      </c>
      <c r="G11" s="22">
        <v>10</v>
      </c>
      <c r="H11" s="32" t="s">
        <v>24</v>
      </c>
      <c r="I11" s="17">
        <f t="shared" si="0"/>
        <v>64.285714285714292</v>
      </c>
      <c r="J11" s="10">
        <v>1</v>
      </c>
      <c r="K11" s="19">
        <f t="shared" si="1"/>
        <v>65.285714285714292</v>
      </c>
      <c r="L11" s="9">
        <v>0.1</v>
      </c>
      <c r="M11" s="17">
        <f t="shared" si="2"/>
        <v>6.5285714285714294</v>
      </c>
      <c r="N11" s="9"/>
      <c r="O11" s="9"/>
      <c r="P11" s="17">
        <f t="shared" si="3"/>
        <v>6.5285714285714294</v>
      </c>
    </row>
    <row r="12" spans="1:16" s="5" customFormat="1">
      <c r="A12" s="8"/>
      <c r="B12" s="30" t="s">
        <v>36</v>
      </c>
      <c r="C12" s="25" t="s">
        <v>37</v>
      </c>
      <c r="D12" s="22">
        <v>11</v>
      </c>
      <c r="E12" s="23">
        <f t="shared" si="4"/>
        <v>44</v>
      </c>
      <c r="F12" s="22">
        <v>20</v>
      </c>
      <c r="G12" s="22">
        <v>24</v>
      </c>
      <c r="H12" s="32" t="s">
        <v>21</v>
      </c>
      <c r="I12" s="17">
        <f t="shared" si="0"/>
        <v>45.454545454545453</v>
      </c>
      <c r="J12" s="10">
        <v>1</v>
      </c>
      <c r="K12" s="19">
        <f t="shared" si="1"/>
        <v>46.454545454545453</v>
      </c>
      <c r="L12" s="9">
        <v>0.15</v>
      </c>
      <c r="M12" s="17">
        <f t="shared" si="2"/>
        <v>6.9681818181818178</v>
      </c>
      <c r="N12" s="9"/>
      <c r="O12" s="9"/>
      <c r="P12" s="17">
        <f t="shared" si="3"/>
        <v>6.9681818181818178</v>
      </c>
    </row>
    <row r="13" spans="1:16" s="5" customFormat="1">
      <c r="A13" s="8"/>
      <c r="B13" s="30" t="s">
        <v>36</v>
      </c>
      <c r="C13" s="25" t="s">
        <v>38</v>
      </c>
      <c r="D13" s="22">
        <v>14</v>
      </c>
      <c r="E13" s="23">
        <f t="shared" si="4"/>
        <v>56</v>
      </c>
      <c r="F13" s="22">
        <v>49</v>
      </c>
      <c r="G13" s="22">
        <v>7</v>
      </c>
      <c r="H13" s="32" t="s">
        <v>24</v>
      </c>
      <c r="I13" s="17">
        <f t="shared" si="0"/>
        <v>87.5</v>
      </c>
      <c r="J13" s="10">
        <v>10</v>
      </c>
      <c r="K13" s="19">
        <f t="shared" si="1"/>
        <v>97.5</v>
      </c>
      <c r="L13" s="9">
        <v>0.1</v>
      </c>
      <c r="M13" s="17">
        <f t="shared" si="2"/>
        <v>9.75</v>
      </c>
      <c r="N13" s="9"/>
      <c r="O13" s="9"/>
      <c r="P13" s="17">
        <f t="shared" si="3"/>
        <v>9.75</v>
      </c>
    </row>
    <row r="14" spans="1:16" s="5" customFormat="1">
      <c r="A14" s="8"/>
      <c r="B14" s="30" t="s">
        <v>39</v>
      </c>
      <c r="C14" s="25" t="s">
        <v>20</v>
      </c>
      <c r="D14" s="22">
        <v>21</v>
      </c>
      <c r="E14" s="23">
        <f t="shared" si="4"/>
        <v>79</v>
      </c>
      <c r="F14" s="22">
        <v>55</v>
      </c>
      <c r="G14" s="22">
        <v>24</v>
      </c>
      <c r="H14" s="32" t="s">
        <v>21</v>
      </c>
      <c r="I14" s="17">
        <f t="shared" si="0"/>
        <v>69.620253164556971</v>
      </c>
      <c r="J14" s="18">
        <v>10</v>
      </c>
      <c r="K14" s="19">
        <f t="shared" si="1"/>
        <v>79.620253164556971</v>
      </c>
      <c r="L14" s="9">
        <v>0.15</v>
      </c>
      <c r="M14" s="17">
        <f t="shared" si="2"/>
        <v>11.943037974683545</v>
      </c>
      <c r="N14" s="9"/>
      <c r="O14" s="9"/>
      <c r="P14" s="17">
        <f t="shared" si="3"/>
        <v>11.943037974683545</v>
      </c>
    </row>
    <row r="15" spans="1:16" s="5" customFormat="1">
      <c r="A15" s="8"/>
      <c r="B15" s="30" t="s">
        <v>39</v>
      </c>
      <c r="C15" s="25" t="s">
        <v>40</v>
      </c>
      <c r="D15" s="22">
        <v>6</v>
      </c>
      <c r="E15" s="23">
        <f t="shared" si="4"/>
        <v>24</v>
      </c>
      <c r="F15" s="22">
        <v>19</v>
      </c>
      <c r="G15" s="22">
        <v>5</v>
      </c>
      <c r="H15" s="32" t="s">
        <v>24</v>
      </c>
      <c r="I15" s="17">
        <f t="shared" si="0"/>
        <v>79.166666666666657</v>
      </c>
      <c r="J15" s="11">
        <v>0.5</v>
      </c>
      <c r="K15" s="19">
        <f t="shared" si="1"/>
        <v>79.666666666666657</v>
      </c>
      <c r="L15" s="9">
        <v>0.1</v>
      </c>
      <c r="M15" s="17">
        <f t="shared" si="2"/>
        <v>7.9666666666666659</v>
      </c>
      <c r="N15" s="9"/>
      <c r="O15" s="9"/>
      <c r="P15" s="17">
        <f t="shared" si="3"/>
        <v>7.9666666666666659</v>
      </c>
    </row>
    <row r="16" spans="1:16" s="5" customFormat="1">
      <c r="A16" s="8"/>
      <c r="B16" s="8" t="s">
        <v>41</v>
      </c>
      <c r="C16" s="25" t="s">
        <v>42</v>
      </c>
      <c r="D16" s="22">
        <v>11</v>
      </c>
      <c r="E16" s="23">
        <f t="shared" si="4"/>
        <v>40</v>
      </c>
      <c r="F16" s="22">
        <v>32</v>
      </c>
      <c r="G16" s="22">
        <v>8</v>
      </c>
      <c r="H16" s="32" t="s">
        <v>24</v>
      </c>
      <c r="I16" s="17">
        <f t="shared" si="0"/>
        <v>80</v>
      </c>
      <c r="J16" s="10">
        <v>6</v>
      </c>
      <c r="K16" s="19">
        <f t="shared" si="1"/>
        <v>86</v>
      </c>
      <c r="L16" s="9">
        <v>0.1</v>
      </c>
      <c r="M16" s="17">
        <f t="shared" si="2"/>
        <v>8.6</v>
      </c>
      <c r="N16" s="9"/>
      <c r="O16" s="9"/>
      <c r="P16" s="17">
        <f t="shared" si="3"/>
        <v>8.6</v>
      </c>
    </row>
    <row r="17" spans="1:16" s="5" customFormat="1">
      <c r="A17" s="8"/>
      <c r="B17" s="8" t="s">
        <v>43</v>
      </c>
      <c r="C17" s="25" t="s">
        <v>44</v>
      </c>
      <c r="D17" s="22">
        <v>17</v>
      </c>
      <c r="E17" s="23">
        <f t="shared" si="4"/>
        <v>47</v>
      </c>
      <c r="F17" s="22">
        <v>36</v>
      </c>
      <c r="G17" s="22">
        <v>11</v>
      </c>
      <c r="H17" s="32" t="s">
        <v>31</v>
      </c>
      <c r="I17" s="17">
        <f t="shared" si="0"/>
        <v>76.59574468085107</v>
      </c>
      <c r="J17" s="18">
        <v>6</v>
      </c>
      <c r="K17" s="19">
        <f t="shared" si="1"/>
        <v>82.59574468085107</v>
      </c>
      <c r="L17" s="9">
        <v>0.25</v>
      </c>
      <c r="M17" s="17">
        <f t="shared" si="2"/>
        <v>20.648936170212767</v>
      </c>
      <c r="N17" s="9"/>
      <c r="O17" s="9"/>
      <c r="P17" s="17">
        <f t="shared" si="3"/>
        <v>20.648936170212767</v>
      </c>
    </row>
    <row r="18" spans="1:16" s="5" customFormat="1">
      <c r="A18" s="8"/>
      <c r="B18" s="8" t="s">
        <v>45</v>
      </c>
      <c r="C18" s="25" t="s">
        <v>46</v>
      </c>
      <c r="D18" s="22">
        <v>11</v>
      </c>
      <c r="E18" s="23">
        <f t="shared" si="4"/>
        <v>42</v>
      </c>
      <c r="F18" s="22">
        <v>8</v>
      </c>
      <c r="G18" s="22">
        <v>34</v>
      </c>
      <c r="H18" s="32" t="s">
        <v>24</v>
      </c>
      <c r="I18" s="17">
        <f t="shared" si="0"/>
        <v>19.047619047619047</v>
      </c>
      <c r="J18" s="10">
        <v>6</v>
      </c>
      <c r="K18" s="19">
        <f t="shared" si="1"/>
        <v>25.047619047619047</v>
      </c>
      <c r="L18" s="9">
        <v>0.1</v>
      </c>
      <c r="M18" s="17">
        <f t="shared" si="2"/>
        <v>2.5047619047619047</v>
      </c>
      <c r="N18" s="9"/>
      <c r="O18" s="9"/>
      <c r="P18" s="17">
        <f t="shared" si="3"/>
        <v>2.5047619047619047</v>
      </c>
    </row>
    <row r="19" spans="1:16" s="5" customFormat="1">
      <c r="A19" s="14"/>
      <c r="B19" s="24" t="s">
        <v>47</v>
      </c>
      <c r="C19" s="24" t="s">
        <v>48</v>
      </c>
      <c r="D19" s="15">
        <v>21</v>
      </c>
      <c r="E19" s="15">
        <v>69</v>
      </c>
      <c r="F19" s="15">
        <v>38</v>
      </c>
      <c r="G19" s="15"/>
      <c r="H19" s="16" t="s">
        <v>49</v>
      </c>
      <c r="I19" s="17">
        <f t="shared" si="0"/>
        <v>55.072463768115945</v>
      </c>
      <c r="J19" s="18">
        <v>10</v>
      </c>
      <c r="K19" s="19">
        <f t="shared" si="1"/>
        <v>65.072463768115938</v>
      </c>
      <c r="L19" s="15">
        <v>1.7</v>
      </c>
      <c r="M19" s="17">
        <f t="shared" si="2"/>
        <v>110.62318840579709</v>
      </c>
      <c r="N19" s="18">
        <v>2</v>
      </c>
      <c r="O19" s="18"/>
      <c r="P19" s="17">
        <f t="shared" si="3"/>
        <v>112.62318840579709</v>
      </c>
    </row>
    <row r="20" spans="1:16" s="5" customFormat="1">
      <c r="A20" s="8"/>
      <c r="B20" s="8" t="s">
        <v>50</v>
      </c>
      <c r="C20" s="25" t="s">
        <v>51</v>
      </c>
      <c r="D20" s="22">
        <v>20</v>
      </c>
      <c r="E20" s="23">
        <f t="shared" ref="E20:E44" si="5">SUM(F20, G20)</f>
        <v>69</v>
      </c>
      <c r="F20" s="22">
        <v>35</v>
      </c>
      <c r="G20" s="22">
        <v>34</v>
      </c>
      <c r="H20" s="32" t="s">
        <v>31</v>
      </c>
      <c r="I20" s="17">
        <f t="shared" si="0"/>
        <v>50.724637681159422</v>
      </c>
      <c r="J20" s="18">
        <v>9</v>
      </c>
      <c r="K20" s="19">
        <f t="shared" si="1"/>
        <v>59.724637681159422</v>
      </c>
      <c r="L20" s="9">
        <v>0.25</v>
      </c>
      <c r="M20" s="17">
        <f t="shared" si="2"/>
        <v>14.931159420289855</v>
      </c>
      <c r="N20" s="9"/>
      <c r="O20" s="9"/>
      <c r="P20" s="17">
        <f t="shared" si="3"/>
        <v>14.931159420289855</v>
      </c>
    </row>
    <row r="21" spans="1:16" s="5" customFormat="1">
      <c r="A21" s="8"/>
      <c r="B21" s="8" t="s">
        <v>52</v>
      </c>
      <c r="C21" s="25" t="s">
        <v>53</v>
      </c>
      <c r="D21" s="22">
        <v>6</v>
      </c>
      <c r="E21" s="23">
        <f t="shared" si="5"/>
        <v>24</v>
      </c>
      <c r="F21" s="22">
        <v>9</v>
      </c>
      <c r="G21" s="22">
        <v>15</v>
      </c>
      <c r="H21" s="32" t="s">
        <v>31</v>
      </c>
      <c r="I21" s="17">
        <f t="shared" si="0"/>
        <v>37.5</v>
      </c>
      <c r="J21" s="11">
        <v>0.5</v>
      </c>
      <c r="K21" s="19">
        <f t="shared" si="1"/>
        <v>38</v>
      </c>
      <c r="L21" s="9">
        <v>0.25</v>
      </c>
      <c r="M21" s="17">
        <f t="shared" si="2"/>
        <v>9.5</v>
      </c>
      <c r="N21" s="9"/>
      <c r="O21" s="9"/>
      <c r="P21" s="17">
        <f t="shared" si="3"/>
        <v>9.5</v>
      </c>
    </row>
    <row r="22" spans="1:16" s="5" customFormat="1">
      <c r="A22" s="8"/>
      <c r="B22" s="30" t="s">
        <v>54</v>
      </c>
      <c r="C22" s="25" t="s">
        <v>55</v>
      </c>
      <c r="D22" s="22">
        <v>6</v>
      </c>
      <c r="E22" s="23">
        <f t="shared" si="5"/>
        <v>18</v>
      </c>
      <c r="F22" s="22">
        <v>6</v>
      </c>
      <c r="G22" s="22">
        <v>12</v>
      </c>
      <c r="H22" s="32" t="s">
        <v>31</v>
      </c>
      <c r="I22" s="17">
        <f t="shared" si="0"/>
        <v>33.333333333333329</v>
      </c>
      <c r="J22" s="11">
        <v>0.5</v>
      </c>
      <c r="K22" s="19">
        <f t="shared" si="1"/>
        <v>33.833333333333329</v>
      </c>
      <c r="L22" s="9">
        <v>0.25</v>
      </c>
      <c r="M22" s="17">
        <f t="shared" si="2"/>
        <v>8.4583333333333321</v>
      </c>
      <c r="N22" s="9"/>
      <c r="O22" s="9"/>
      <c r="P22" s="17">
        <f t="shared" si="3"/>
        <v>8.4583333333333321</v>
      </c>
    </row>
    <row r="23" spans="1:16" s="5" customFormat="1">
      <c r="A23" s="8"/>
      <c r="B23" s="30" t="s">
        <v>54</v>
      </c>
      <c r="C23" s="25" t="s">
        <v>56</v>
      </c>
      <c r="D23" s="22">
        <v>4</v>
      </c>
      <c r="E23" s="23">
        <f t="shared" si="5"/>
        <v>13</v>
      </c>
      <c r="F23" s="22">
        <v>9</v>
      </c>
      <c r="G23" s="22">
        <v>4</v>
      </c>
      <c r="H23" s="32" t="s">
        <v>24</v>
      </c>
      <c r="I23" s="17">
        <f t="shared" si="0"/>
        <v>69.230769230769226</v>
      </c>
      <c r="J23" s="11">
        <v>0.5</v>
      </c>
      <c r="K23" s="19">
        <f t="shared" si="1"/>
        <v>69.730769230769226</v>
      </c>
      <c r="L23" s="9">
        <v>0.1</v>
      </c>
      <c r="M23" s="17">
        <f t="shared" si="2"/>
        <v>6.9730769230769232</v>
      </c>
      <c r="N23" s="9"/>
      <c r="O23" s="9"/>
      <c r="P23" s="17">
        <f t="shared" si="3"/>
        <v>6.9730769230769232</v>
      </c>
    </row>
    <row r="24" spans="1:16" s="5" customFormat="1">
      <c r="A24" s="8"/>
      <c r="B24" s="8" t="s">
        <v>57</v>
      </c>
      <c r="C24" s="25" t="s">
        <v>23</v>
      </c>
      <c r="D24" s="22">
        <v>5</v>
      </c>
      <c r="E24" s="23">
        <f t="shared" si="5"/>
        <v>18</v>
      </c>
      <c r="F24" s="22">
        <v>0</v>
      </c>
      <c r="G24" s="22">
        <v>18</v>
      </c>
      <c r="H24" s="32" t="s">
        <v>24</v>
      </c>
      <c r="I24" s="17">
        <f t="shared" si="0"/>
        <v>0</v>
      </c>
      <c r="J24" s="11">
        <v>0.5</v>
      </c>
      <c r="K24" s="19">
        <f t="shared" si="1"/>
        <v>0.5</v>
      </c>
      <c r="L24" s="9">
        <v>0.1</v>
      </c>
      <c r="M24" s="17">
        <f t="shared" si="2"/>
        <v>0.05</v>
      </c>
      <c r="N24" s="9"/>
      <c r="O24" s="9"/>
      <c r="P24" s="17">
        <f t="shared" si="3"/>
        <v>0.05</v>
      </c>
    </row>
    <row r="25" spans="1:16" s="5" customFormat="1">
      <c r="A25" s="8"/>
      <c r="B25" s="8" t="s">
        <v>58</v>
      </c>
      <c r="C25" s="25" t="s">
        <v>26</v>
      </c>
      <c r="D25" s="22">
        <v>11</v>
      </c>
      <c r="E25" s="23">
        <f t="shared" si="5"/>
        <v>44</v>
      </c>
      <c r="F25" s="22">
        <v>7</v>
      </c>
      <c r="G25" s="22">
        <v>37</v>
      </c>
      <c r="H25" s="32" t="s">
        <v>24</v>
      </c>
      <c r="I25" s="17">
        <f t="shared" si="0"/>
        <v>15.909090909090908</v>
      </c>
      <c r="J25" s="10">
        <v>6</v>
      </c>
      <c r="K25" s="19">
        <f t="shared" si="1"/>
        <v>21.909090909090907</v>
      </c>
      <c r="L25" s="9">
        <v>0.1</v>
      </c>
      <c r="M25" s="17">
        <f t="shared" si="2"/>
        <v>2.1909090909090909</v>
      </c>
      <c r="N25" s="9"/>
      <c r="O25" s="9"/>
      <c r="P25" s="17">
        <f t="shared" si="3"/>
        <v>2.1909090909090909</v>
      </c>
    </row>
    <row r="26" spans="1:16" s="5" customFormat="1">
      <c r="A26" s="8"/>
      <c r="B26" s="8" t="s">
        <v>59</v>
      </c>
      <c r="C26" s="25" t="s">
        <v>60</v>
      </c>
      <c r="D26" s="22">
        <v>14</v>
      </c>
      <c r="E26" s="23">
        <f t="shared" si="5"/>
        <v>56</v>
      </c>
      <c r="F26" s="22">
        <v>15</v>
      </c>
      <c r="G26" s="22">
        <v>41</v>
      </c>
      <c r="H26" s="32" t="s">
        <v>24</v>
      </c>
      <c r="I26" s="17">
        <f t="shared" si="0"/>
        <v>26.785714285714285</v>
      </c>
      <c r="J26" s="10">
        <v>10</v>
      </c>
      <c r="K26" s="19">
        <f t="shared" si="1"/>
        <v>36.785714285714285</v>
      </c>
      <c r="L26" s="9">
        <v>0.1</v>
      </c>
      <c r="M26" s="17">
        <f t="shared" si="2"/>
        <v>3.6785714285714288</v>
      </c>
      <c r="N26" s="9"/>
      <c r="O26" s="9"/>
      <c r="P26" s="17">
        <f t="shared" si="3"/>
        <v>3.6785714285714288</v>
      </c>
    </row>
    <row r="27" spans="1:16" s="5" customFormat="1">
      <c r="A27" s="8"/>
      <c r="B27" s="30" t="s">
        <v>61</v>
      </c>
      <c r="C27" s="25" t="s">
        <v>62</v>
      </c>
      <c r="D27" s="22">
        <v>12</v>
      </c>
      <c r="E27" s="23">
        <f t="shared" si="5"/>
        <v>37</v>
      </c>
      <c r="F27" s="22">
        <v>23</v>
      </c>
      <c r="G27" s="22">
        <v>14</v>
      </c>
      <c r="H27" s="32" t="s">
        <v>31</v>
      </c>
      <c r="I27" s="17">
        <f t="shared" si="0"/>
        <v>62.162162162162161</v>
      </c>
      <c r="J27" s="10">
        <v>1</v>
      </c>
      <c r="K27" s="19">
        <f t="shared" si="1"/>
        <v>63.162162162162161</v>
      </c>
      <c r="L27" s="9">
        <v>0.25</v>
      </c>
      <c r="M27" s="17">
        <f t="shared" si="2"/>
        <v>15.79054054054054</v>
      </c>
      <c r="N27" s="9"/>
      <c r="O27" s="9"/>
      <c r="P27" s="17">
        <f t="shared" si="3"/>
        <v>15.79054054054054</v>
      </c>
    </row>
    <row r="28" spans="1:16" s="5" customFormat="1">
      <c r="A28" s="8"/>
      <c r="B28" s="30" t="s">
        <v>61</v>
      </c>
      <c r="C28" s="25" t="s">
        <v>37</v>
      </c>
      <c r="D28" s="22">
        <v>15</v>
      </c>
      <c r="E28" s="23">
        <f t="shared" si="5"/>
        <v>60</v>
      </c>
      <c r="F28" s="22">
        <v>49</v>
      </c>
      <c r="G28" s="22">
        <v>11</v>
      </c>
      <c r="H28" s="32" t="s">
        <v>21</v>
      </c>
      <c r="I28" s="17">
        <f t="shared" si="0"/>
        <v>81.666666666666671</v>
      </c>
      <c r="J28" s="18">
        <v>4</v>
      </c>
      <c r="K28" s="19">
        <f t="shared" si="1"/>
        <v>85.666666666666671</v>
      </c>
      <c r="L28" s="9">
        <v>0.15</v>
      </c>
      <c r="M28" s="17">
        <f t="shared" si="2"/>
        <v>12.85</v>
      </c>
      <c r="N28" s="9"/>
      <c r="O28" s="9"/>
      <c r="P28" s="17">
        <f t="shared" si="3"/>
        <v>12.85</v>
      </c>
    </row>
    <row r="29" spans="1:16" s="5" customFormat="1">
      <c r="A29" s="8"/>
      <c r="B29" s="8" t="s">
        <v>63</v>
      </c>
      <c r="C29" s="25" t="s">
        <v>64</v>
      </c>
      <c r="D29" s="22">
        <v>22</v>
      </c>
      <c r="E29" s="23">
        <f t="shared" si="5"/>
        <v>87</v>
      </c>
      <c r="F29" s="22">
        <v>29</v>
      </c>
      <c r="G29" s="22">
        <v>58</v>
      </c>
      <c r="H29" s="32" t="s">
        <v>21</v>
      </c>
      <c r="I29" s="17">
        <f t="shared" si="0"/>
        <v>33.333333333333329</v>
      </c>
      <c r="J29" s="18">
        <v>10</v>
      </c>
      <c r="K29" s="19">
        <f t="shared" si="1"/>
        <v>43.333333333333329</v>
      </c>
      <c r="L29" s="9">
        <v>0.15</v>
      </c>
      <c r="M29" s="17">
        <f t="shared" si="2"/>
        <v>6.4999999999999991</v>
      </c>
      <c r="N29" s="9"/>
      <c r="O29" s="9"/>
      <c r="P29" s="17">
        <f t="shared" si="3"/>
        <v>6.4999999999999991</v>
      </c>
    </row>
    <row r="30" spans="1:16" s="5" customFormat="1">
      <c r="A30" s="8"/>
      <c r="B30" s="8" t="s">
        <v>65</v>
      </c>
      <c r="C30" s="25" t="s">
        <v>66</v>
      </c>
      <c r="D30" s="22">
        <v>16</v>
      </c>
      <c r="E30" s="23">
        <f t="shared" si="5"/>
        <v>60</v>
      </c>
      <c r="F30" s="22">
        <v>13</v>
      </c>
      <c r="G30" s="22">
        <v>47</v>
      </c>
      <c r="H30" s="32" t="s">
        <v>21</v>
      </c>
      <c r="I30" s="17">
        <f t="shared" si="0"/>
        <v>21.666666666666668</v>
      </c>
      <c r="J30" s="18">
        <v>5</v>
      </c>
      <c r="K30" s="19">
        <f t="shared" si="1"/>
        <v>26.666666666666668</v>
      </c>
      <c r="L30" s="9">
        <v>0.15</v>
      </c>
      <c r="M30" s="17">
        <f t="shared" si="2"/>
        <v>4</v>
      </c>
      <c r="N30" s="9"/>
      <c r="O30" s="9"/>
      <c r="P30" s="17">
        <f t="shared" si="3"/>
        <v>4</v>
      </c>
    </row>
    <row r="31" spans="1:16" s="5" customFormat="1">
      <c r="A31" s="8"/>
      <c r="B31" s="30" t="s">
        <v>67</v>
      </c>
      <c r="C31" s="25" t="s">
        <v>68</v>
      </c>
      <c r="D31" s="22">
        <v>11</v>
      </c>
      <c r="E31" s="23">
        <f t="shared" si="5"/>
        <v>35</v>
      </c>
      <c r="F31" s="22">
        <v>14</v>
      </c>
      <c r="G31" s="22">
        <v>21</v>
      </c>
      <c r="H31" s="32" t="s">
        <v>31</v>
      </c>
      <c r="I31" s="17">
        <f t="shared" si="0"/>
        <v>40</v>
      </c>
      <c r="J31" s="10">
        <v>1</v>
      </c>
      <c r="K31" s="19">
        <f t="shared" si="1"/>
        <v>41</v>
      </c>
      <c r="L31" s="9">
        <v>0.25</v>
      </c>
      <c r="M31" s="17">
        <f t="shared" si="2"/>
        <v>10.25</v>
      </c>
      <c r="N31" s="9"/>
      <c r="O31" s="9"/>
      <c r="P31" s="17">
        <f t="shared" si="3"/>
        <v>10.25</v>
      </c>
    </row>
    <row r="32" spans="1:16" s="5" customFormat="1">
      <c r="A32" s="8"/>
      <c r="B32" s="30" t="s">
        <v>67</v>
      </c>
      <c r="C32" s="25" t="s">
        <v>69</v>
      </c>
      <c r="D32" s="22">
        <v>21</v>
      </c>
      <c r="E32" s="23">
        <f t="shared" si="5"/>
        <v>76</v>
      </c>
      <c r="F32" s="22">
        <v>59</v>
      </c>
      <c r="G32" s="22">
        <v>17</v>
      </c>
      <c r="H32" s="32" t="s">
        <v>21</v>
      </c>
      <c r="I32" s="17">
        <f t="shared" si="0"/>
        <v>77.631578947368425</v>
      </c>
      <c r="J32" s="18">
        <v>10</v>
      </c>
      <c r="K32" s="19">
        <f t="shared" si="1"/>
        <v>87.631578947368425</v>
      </c>
      <c r="L32" s="9">
        <v>0.15</v>
      </c>
      <c r="M32" s="17">
        <f t="shared" si="2"/>
        <v>13.144736842105264</v>
      </c>
      <c r="N32" s="9"/>
      <c r="O32" s="9"/>
      <c r="P32" s="17">
        <f t="shared" si="3"/>
        <v>13.144736842105264</v>
      </c>
    </row>
    <row r="33" spans="1:16" s="5" customFormat="1">
      <c r="A33" s="8"/>
      <c r="B33" s="8" t="s">
        <v>70</v>
      </c>
      <c r="C33" s="25" t="s">
        <v>44</v>
      </c>
      <c r="D33" s="22">
        <v>20</v>
      </c>
      <c r="E33" s="23">
        <f t="shared" si="5"/>
        <v>51</v>
      </c>
      <c r="F33" s="22">
        <v>36</v>
      </c>
      <c r="G33" s="22">
        <v>15</v>
      </c>
      <c r="H33" s="32" t="s">
        <v>31</v>
      </c>
      <c r="I33" s="17">
        <f t="shared" si="0"/>
        <v>70.588235294117652</v>
      </c>
      <c r="J33" s="18">
        <v>9</v>
      </c>
      <c r="K33" s="19">
        <f t="shared" si="1"/>
        <v>79.588235294117652</v>
      </c>
      <c r="L33" s="9">
        <v>0.25</v>
      </c>
      <c r="M33" s="17">
        <f t="shared" si="2"/>
        <v>19.897058823529413</v>
      </c>
      <c r="N33" s="9"/>
      <c r="O33" s="9"/>
      <c r="P33" s="17">
        <f t="shared" si="3"/>
        <v>19.897058823529413</v>
      </c>
    </row>
    <row r="34" spans="1:16" s="5" customFormat="1">
      <c r="A34" s="8"/>
      <c r="B34" s="8" t="s">
        <v>71</v>
      </c>
      <c r="C34" s="25" t="s">
        <v>26</v>
      </c>
      <c r="D34" s="22">
        <v>13</v>
      </c>
      <c r="E34" s="23">
        <f t="shared" si="5"/>
        <v>46</v>
      </c>
      <c r="F34" s="22">
        <v>7</v>
      </c>
      <c r="G34" s="22">
        <v>39</v>
      </c>
      <c r="H34" s="32" t="s">
        <v>24</v>
      </c>
      <c r="I34" s="17">
        <f t="shared" si="0"/>
        <v>15.217391304347828</v>
      </c>
      <c r="J34" s="10">
        <v>9</v>
      </c>
      <c r="K34" s="19">
        <f t="shared" si="1"/>
        <v>24.217391304347828</v>
      </c>
      <c r="L34" s="9">
        <v>0.1</v>
      </c>
      <c r="M34" s="17">
        <f t="shared" si="2"/>
        <v>2.4217391304347831</v>
      </c>
      <c r="N34" s="9"/>
      <c r="O34" s="9"/>
      <c r="P34" s="17">
        <f t="shared" si="3"/>
        <v>2.4217391304347831</v>
      </c>
    </row>
    <row r="35" spans="1:16" s="5" customFormat="1">
      <c r="A35" s="8"/>
      <c r="B35" s="8" t="s">
        <v>71</v>
      </c>
      <c r="C35" s="25" t="s">
        <v>72</v>
      </c>
      <c r="D35" s="22">
        <v>11</v>
      </c>
      <c r="E35" s="23">
        <f t="shared" si="5"/>
        <v>35</v>
      </c>
      <c r="F35" s="22">
        <v>16</v>
      </c>
      <c r="G35" s="22">
        <v>19</v>
      </c>
      <c r="H35" s="32" t="s">
        <v>24</v>
      </c>
      <c r="I35" s="17">
        <f t="shared" ref="I35:I52" si="6">PRODUCT(F35/E35)*100</f>
        <v>45.714285714285715</v>
      </c>
      <c r="J35" s="10">
        <v>6</v>
      </c>
      <c r="K35" s="19">
        <f t="shared" ref="K35:K52" si="7">SUM(I35:J35)</f>
        <v>51.714285714285715</v>
      </c>
      <c r="L35" s="9">
        <v>0.1</v>
      </c>
      <c r="M35" s="17">
        <f t="shared" ref="M35:M52" si="8">PRODUCT(K35:L35)</f>
        <v>5.1714285714285717</v>
      </c>
      <c r="N35" s="9"/>
      <c r="O35" s="9"/>
      <c r="P35" s="17">
        <f t="shared" si="3"/>
        <v>5.1714285714285717</v>
      </c>
    </row>
    <row r="36" spans="1:16" s="5" customFormat="1">
      <c r="A36" s="8"/>
      <c r="B36" s="8" t="s">
        <v>73</v>
      </c>
      <c r="C36" s="25" t="s">
        <v>30</v>
      </c>
      <c r="D36" s="22">
        <v>20</v>
      </c>
      <c r="E36" s="23">
        <f t="shared" si="5"/>
        <v>70</v>
      </c>
      <c r="F36" s="22">
        <v>45</v>
      </c>
      <c r="G36" s="22">
        <v>25</v>
      </c>
      <c r="H36" s="32" t="s">
        <v>31</v>
      </c>
      <c r="I36" s="17">
        <f t="shared" si="6"/>
        <v>64.285714285714292</v>
      </c>
      <c r="J36" s="18">
        <v>9</v>
      </c>
      <c r="K36" s="19">
        <f t="shared" si="7"/>
        <v>73.285714285714292</v>
      </c>
      <c r="L36" s="9">
        <v>0.25</v>
      </c>
      <c r="M36" s="17">
        <f t="shared" si="8"/>
        <v>18.321428571428573</v>
      </c>
      <c r="N36" s="9"/>
      <c r="O36" s="9"/>
      <c r="P36" s="17">
        <f t="shared" si="3"/>
        <v>18.321428571428573</v>
      </c>
    </row>
    <row r="37" spans="1:16" s="5" customFormat="1">
      <c r="A37" s="8"/>
      <c r="B37" s="8" t="s">
        <v>74</v>
      </c>
      <c r="C37" s="25" t="s">
        <v>75</v>
      </c>
      <c r="D37" s="22">
        <v>11</v>
      </c>
      <c r="E37" s="23">
        <f t="shared" si="5"/>
        <v>42</v>
      </c>
      <c r="F37" s="22">
        <v>10</v>
      </c>
      <c r="G37" s="22">
        <v>32</v>
      </c>
      <c r="H37" s="32" t="s">
        <v>24</v>
      </c>
      <c r="I37" s="17">
        <f t="shared" si="6"/>
        <v>23.809523809523807</v>
      </c>
      <c r="J37" s="10">
        <v>6</v>
      </c>
      <c r="K37" s="19">
        <f t="shared" si="7"/>
        <v>29.809523809523807</v>
      </c>
      <c r="L37" s="9">
        <v>0.1</v>
      </c>
      <c r="M37" s="17">
        <f t="shared" si="8"/>
        <v>2.980952380952381</v>
      </c>
      <c r="N37" s="9"/>
      <c r="O37" s="9"/>
      <c r="P37" s="17">
        <f t="shared" si="3"/>
        <v>2.980952380952381</v>
      </c>
    </row>
    <row r="38" spans="1:16" s="5" customFormat="1">
      <c r="A38" s="8"/>
      <c r="B38" s="8" t="s">
        <v>76</v>
      </c>
      <c r="C38" s="25" t="s">
        <v>53</v>
      </c>
      <c r="D38" s="22">
        <v>18</v>
      </c>
      <c r="E38" s="23">
        <f t="shared" si="5"/>
        <v>57</v>
      </c>
      <c r="F38" s="22">
        <v>27</v>
      </c>
      <c r="G38" s="22">
        <v>30</v>
      </c>
      <c r="H38" s="32" t="s">
        <v>31</v>
      </c>
      <c r="I38" s="17">
        <f t="shared" si="6"/>
        <v>47.368421052631575</v>
      </c>
      <c r="J38" s="18">
        <v>7</v>
      </c>
      <c r="K38" s="19">
        <f t="shared" si="7"/>
        <v>54.368421052631575</v>
      </c>
      <c r="L38" s="9">
        <v>0.25</v>
      </c>
      <c r="M38" s="17">
        <f t="shared" si="8"/>
        <v>13.592105263157894</v>
      </c>
      <c r="N38" s="9"/>
      <c r="O38" s="9"/>
      <c r="P38" s="17">
        <f t="shared" si="3"/>
        <v>13.592105263157894</v>
      </c>
    </row>
    <row r="39" spans="1:16" s="5" customFormat="1">
      <c r="A39" s="8"/>
      <c r="B39" s="8" t="s">
        <v>77</v>
      </c>
      <c r="C39" s="25" t="s">
        <v>35</v>
      </c>
      <c r="D39" s="22">
        <v>17</v>
      </c>
      <c r="E39" s="23">
        <f t="shared" si="5"/>
        <v>56</v>
      </c>
      <c r="F39" s="22">
        <v>24</v>
      </c>
      <c r="G39" s="22">
        <v>32</v>
      </c>
      <c r="H39" s="32" t="s">
        <v>31</v>
      </c>
      <c r="I39" s="17">
        <f t="shared" si="6"/>
        <v>42.857142857142854</v>
      </c>
      <c r="J39" s="18">
        <v>6</v>
      </c>
      <c r="K39" s="19">
        <f t="shared" si="7"/>
        <v>48.857142857142854</v>
      </c>
      <c r="L39" s="9">
        <v>0.25</v>
      </c>
      <c r="M39" s="17">
        <f t="shared" si="8"/>
        <v>12.214285714285714</v>
      </c>
      <c r="N39" s="9"/>
      <c r="O39" s="9"/>
      <c r="P39" s="17">
        <f t="shared" si="3"/>
        <v>12.214285714285714</v>
      </c>
    </row>
    <row r="40" spans="1:16" s="5" customFormat="1">
      <c r="A40" s="8"/>
      <c r="B40" s="30" t="s">
        <v>78</v>
      </c>
      <c r="C40" s="25" t="s">
        <v>51</v>
      </c>
      <c r="D40" s="22">
        <v>21</v>
      </c>
      <c r="E40" s="23">
        <f t="shared" si="5"/>
        <v>65</v>
      </c>
      <c r="F40" s="22">
        <v>30</v>
      </c>
      <c r="G40" s="22">
        <v>35</v>
      </c>
      <c r="H40" s="32" t="s">
        <v>31</v>
      </c>
      <c r="I40" s="17">
        <f t="shared" si="6"/>
        <v>46.153846153846153</v>
      </c>
      <c r="J40" s="18">
        <v>10</v>
      </c>
      <c r="K40" s="19">
        <f t="shared" si="7"/>
        <v>56.153846153846153</v>
      </c>
      <c r="L40" s="9">
        <v>0.25</v>
      </c>
      <c r="M40" s="17">
        <f t="shared" si="8"/>
        <v>14.038461538461538</v>
      </c>
      <c r="N40" s="9"/>
      <c r="O40" s="9"/>
      <c r="P40" s="17">
        <f t="shared" si="3"/>
        <v>14.038461538461538</v>
      </c>
    </row>
    <row r="41" spans="1:16" s="5" customFormat="1">
      <c r="A41" s="8"/>
      <c r="B41" s="30" t="s">
        <v>78</v>
      </c>
      <c r="C41" s="25" t="s">
        <v>56</v>
      </c>
      <c r="D41" s="22">
        <v>10</v>
      </c>
      <c r="E41" s="23">
        <f t="shared" si="5"/>
        <v>35</v>
      </c>
      <c r="F41" s="22">
        <v>31</v>
      </c>
      <c r="G41" s="22">
        <v>4</v>
      </c>
      <c r="H41" s="32" t="s">
        <v>24</v>
      </c>
      <c r="I41" s="17">
        <f t="shared" si="6"/>
        <v>88.571428571428569</v>
      </c>
      <c r="J41" s="10">
        <v>5</v>
      </c>
      <c r="K41" s="19">
        <f t="shared" si="7"/>
        <v>93.571428571428569</v>
      </c>
      <c r="L41" s="9">
        <v>0.1</v>
      </c>
      <c r="M41" s="17">
        <f t="shared" si="8"/>
        <v>9.3571428571428577</v>
      </c>
      <c r="N41" s="9"/>
      <c r="O41" s="9"/>
      <c r="P41" s="17">
        <f t="shared" si="3"/>
        <v>9.3571428571428577</v>
      </c>
    </row>
    <row r="42" spans="1:16" s="5" customFormat="1">
      <c r="A42" s="8"/>
      <c r="B42" s="8" t="s">
        <v>79</v>
      </c>
      <c r="C42" s="25" t="s">
        <v>40</v>
      </c>
      <c r="D42" s="22">
        <v>8</v>
      </c>
      <c r="E42" s="23">
        <f t="shared" si="5"/>
        <v>26</v>
      </c>
      <c r="F42" s="22">
        <v>7</v>
      </c>
      <c r="G42" s="22">
        <v>19</v>
      </c>
      <c r="H42" s="32" t="s">
        <v>24</v>
      </c>
      <c r="I42" s="17">
        <f t="shared" si="6"/>
        <v>26.923076923076923</v>
      </c>
      <c r="J42" s="10">
        <v>2</v>
      </c>
      <c r="K42" s="19">
        <f t="shared" si="7"/>
        <v>28.923076923076923</v>
      </c>
      <c r="L42" s="9">
        <v>0.1</v>
      </c>
      <c r="M42" s="17">
        <f t="shared" si="8"/>
        <v>2.8923076923076927</v>
      </c>
      <c r="N42" s="9"/>
      <c r="O42" s="9"/>
      <c r="P42" s="17">
        <f t="shared" si="3"/>
        <v>2.8923076923076927</v>
      </c>
    </row>
    <row r="43" spans="1:16" s="5" customFormat="1">
      <c r="A43" s="8"/>
      <c r="B43" s="8" t="s">
        <v>80</v>
      </c>
      <c r="C43" s="25" t="s">
        <v>81</v>
      </c>
      <c r="D43" s="22">
        <v>8</v>
      </c>
      <c r="E43" s="23">
        <f t="shared" si="5"/>
        <v>32</v>
      </c>
      <c r="F43" s="22">
        <v>16</v>
      </c>
      <c r="G43" s="22">
        <v>16</v>
      </c>
      <c r="H43" s="32" t="s">
        <v>24</v>
      </c>
      <c r="I43" s="17">
        <f t="shared" si="6"/>
        <v>50</v>
      </c>
      <c r="J43" s="10">
        <v>2</v>
      </c>
      <c r="K43" s="19">
        <f t="shared" si="7"/>
        <v>52</v>
      </c>
      <c r="L43" s="9">
        <v>0.1</v>
      </c>
      <c r="M43" s="17">
        <f t="shared" si="8"/>
        <v>5.2</v>
      </c>
      <c r="N43" s="9"/>
      <c r="O43" s="9"/>
      <c r="P43" s="17">
        <f t="shared" si="3"/>
        <v>5.2</v>
      </c>
    </row>
    <row r="44" spans="1:16" s="5" customFormat="1">
      <c r="A44" s="8"/>
      <c r="B44" s="28" t="s">
        <v>82</v>
      </c>
      <c r="C44" s="25" t="s">
        <v>68</v>
      </c>
      <c r="D44" s="22">
        <v>16</v>
      </c>
      <c r="E44" s="23">
        <f t="shared" si="5"/>
        <v>47</v>
      </c>
      <c r="F44" s="22">
        <v>30</v>
      </c>
      <c r="G44" s="22">
        <v>17</v>
      </c>
      <c r="H44" s="32" t="s">
        <v>31</v>
      </c>
      <c r="I44" s="17">
        <f t="shared" si="6"/>
        <v>63.829787234042556</v>
      </c>
      <c r="J44" s="18">
        <v>5</v>
      </c>
      <c r="K44" s="19">
        <f t="shared" si="7"/>
        <v>68.829787234042556</v>
      </c>
      <c r="L44" s="9">
        <v>0.25</v>
      </c>
      <c r="M44" s="17">
        <f t="shared" si="8"/>
        <v>17.207446808510639</v>
      </c>
      <c r="N44" s="9"/>
      <c r="O44" s="9"/>
      <c r="P44" s="17">
        <f t="shared" si="3"/>
        <v>17.207446808510639</v>
      </c>
    </row>
    <row r="45" spans="1:16" s="5" customFormat="1">
      <c r="A45" s="14"/>
      <c r="B45" s="24" t="s">
        <v>83</v>
      </c>
      <c r="C45" s="24" t="s">
        <v>84</v>
      </c>
      <c r="D45" s="15">
        <v>19</v>
      </c>
      <c r="E45" s="15">
        <v>64</v>
      </c>
      <c r="F45" s="15">
        <v>25</v>
      </c>
      <c r="G45" s="15"/>
      <c r="H45" s="16" t="s">
        <v>29</v>
      </c>
      <c r="I45" s="17">
        <f t="shared" si="6"/>
        <v>39.0625</v>
      </c>
      <c r="J45" s="18">
        <v>8</v>
      </c>
      <c r="K45" s="19">
        <f t="shared" si="7"/>
        <v>47.0625</v>
      </c>
      <c r="L45" s="15">
        <v>0.4</v>
      </c>
      <c r="M45" s="17">
        <f t="shared" si="8"/>
        <v>18.824999999999999</v>
      </c>
      <c r="N45" s="18"/>
      <c r="O45" s="18"/>
      <c r="P45" s="17">
        <f t="shared" si="3"/>
        <v>18.824999999999999</v>
      </c>
    </row>
    <row r="46" spans="1:16" s="5" customFormat="1">
      <c r="A46" s="8"/>
      <c r="B46" s="8" t="s">
        <v>85</v>
      </c>
      <c r="C46" s="25" t="s">
        <v>55</v>
      </c>
      <c r="D46" s="22">
        <v>21</v>
      </c>
      <c r="E46" s="23">
        <f t="shared" ref="E46:E52" si="9">SUM(F46, G46)</f>
        <v>61</v>
      </c>
      <c r="F46" s="22">
        <v>8</v>
      </c>
      <c r="G46" s="22">
        <v>53</v>
      </c>
      <c r="H46" s="32" t="s">
        <v>31</v>
      </c>
      <c r="I46" s="17">
        <f t="shared" si="6"/>
        <v>13.114754098360656</v>
      </c>
      <c r="J46" s="18">
        <v>10</v>
      </c>
      <c r="K46" s="19">
        <f t="shared" si="7"/>
        <v>23.114754098360656</v>
      </c>
      <c r="L46" s="9">
        <v>0.25</v>
      </c>
      <c r="M46" s="17">
        <f t="shared" si="8"/>
        <v>5.778688524590164</v>
      </c>
      <c r="N46" s="9"/>
      <c r="O46" s="9"/>
      <c r="P46" s="17">
        <f t="shared" si="3"/>
        <v>5.778688524590164</v>
      </c>
    </row>
    <row r="47" spans="1:16" s="5" customFormat="1">
      <c r="A47" s="8"/>
      <c r="B47" s="8" t="s">
        <v>86</v>
      </c>
      <c r="C47" s="25" t="s">
        <v>87</v>
      </c>
      <c r="D47" s="22">
        <v>14</v>
      </c>
      <c r="E47" s="23">
        <f t="shared" si="9"/>
        <v>55</v>
      </c>
      <c r="F47" s="22">
        <v>26</v>
      </c>
      <c r="G47" s="22">
        <v>29</v>
      </c>
      <c r="H47" s="32" t="s">
        <v>24</v>
      </c>
      <c r="I47" s="17">
        <f t="shared" si="6"/>
        <v>47.272727272727273</v>
      </c>
      <c r="J47" s="10">
        <v>10</v>
      </c>
      <c r="K47" s="19">
        <f t="shared" si="7"/>
        <v>57.272727272727273</v>
      </c>
      <c r="L47" s="9">
        <v>0.1</v>
      </c>
      <c r="M47" s="17">
        <f t="shared" si="8"/>
        <v>5.7272727272727275</v>
      </c>
      <c r="N47" s="9"/>
      <c r="O47" s="9"/>
      <c r="P47" s="17">
        <f t="shared" si="3"/>
        <v>5.7272727272727275</v>
      </c>
    </row>
    <row r="48" spans="1:16" s="5" customFormat="1">
      <c r="A48" s="8"/>
      <c r="B48" s="8" t="s">
        <v>88</v>
      </c>
      <c r="C48" s="25" t="s">
        <v>89</v>
      </c>
      <c r="D48" s="22">
        <v>21</v>
      </c>
      <c r="E48" s="23">
        <f t="shared" si="9"/>
        <v>63</v>
      </c>
      <c r="F48" s="22">
        <v>46</v>
      </c>
      <c r="G48" s="22">
        <v>17</v>
      </c>
      <c r="H48" s="32" t="s">
        <v>31</v>
      </c>
      <c r="I48" s="17">
        <f t="shared" si="6"/>
        <v>73.015873015873012</v>
      </c>
      <c r="J48" s="18">
        <v>10</v>
      </c>
      <c r="K48" s="19">
        <f t="shared" si="7"/>
        <v>83.015873015873012</v>
      </c>
      <c r="L48" s="9">
        <v>0.25</v>
      </c>
      <c r="M48" s="17">
        <f t="shared" si="8"/>
        <v>20.753968253968253</v>
      </c>
      <c r="N48" s="9"/>
      <c r="O48" s="9"/>
      <c r="P48" s="17">
        <f t="shared" si="3"/>
        <v>20.753968253968253</v>
      </c>
    </row>
    <row r="49" spans="1:16" s="5" customFormat="1">
      <c r="A49" s="8"/>
      <c r="B49" s="30" t="s">
        <v>90</v>
      </c>
      <c r="C49" s="25" t="s">
        <v>91</v>
      </c>
      <c r="D49" s="22">
        <v>20</v>
      </c>
      <c r="E49" s="23">
        <f t="shared" si="9"/>
        <v>76</v>
      </c>
      <c r="F49" s="22">
        <v>44</v>
      </c>
      <c r="G49" s="22">
        <v>32</v>
      </c>
      <c r="H49" s="32" t="s">
        <v>21</v>
      </c>
      <c r="I49" s="17">
        <f t="shared" si="6"/>
        <v>57.894736842105267</v>
      </c>
      <c r="J49" s="18">
        <v>9</v>
      </c>
      <c r="K49" s="19">
        <f t="shared" si="7"/>
        <v>66.89473684210526</v>
      </c>
      <c r="L49" s="9">
        <v>0.15</v>
      </c>
      <c r="M49" s="17">
        <f t="shared" si="8"/>
        <v>10.034210526315789</v>
      </c>
      <c r="N49" s="9"/>
      <c r="O49" s="9"/>
      <c r="P49" s="17">
        <f t="shared" si="3"/>
        <v>10.034210526315789</v>
      </c>
    </row>
    <row r="50" spans="1:16" s="5" customFormat="1">
      <c r="A50" s="8"/>
      <c r="B50" s="30" t="s">
        <v>90</v>
      </c>
      <c r="C50" s="25" t="s">
        <v>92</v>
      </c>
      <c r="D50" s="22">
        <v>11</v>
      </c>
      <c r="E50" s="23">
        <f t="shared" si="9"/>
        <v>43</v>
      </c>
      <c r="F50" s="22">
        <v>35</v>
      </c>
      <c r="G50" s="22">
        <v>8</v>
      </c>
      <c r="H50" s="32" t="s">
        <v>24</v>
      </c>
      <c r="I50" s="17">
        <f t="shared" si="6"/>
        <v>81.395348837209298</v>
      </c>
      <c r="J50" s="10">
        <v>6</v>
      </c>
      <c r="K50" s="19">
        <f t="shared" si="7"/>
        <v>87.395348837209298</v>
      </c>
      <c r="L50" s="9">
        <v>0.1</v>
      </c>
      <c r="M50" s="17">
        <f t="shared" si="8"/>
        <v>8.7395348837209301</v>
      </c>
      <c r="N50" s="9"/>
      <c r="O50" s="9"/>
      <c r="P50" s="17">
        <f t="shared" si="3"/>
        <v>8.7395348837209301</v>
      </c>
    </row>
    <row r="51" spans="1:16" s="5" customFormat="1">
      <c r="A51" s="8"/>
      <c r="B51" s="8" t="s">
        <v>93</v>
      </c>
      <c r="C51" s="25" t="s">
        <v>94</v>
      </c>
      <c r="D51" s="22">
        <v>11</v>
      </c>
      <c r="E51" s="23">
        <f t="shared" si="9"/>
        <v>43</v>
      </c>
      <c r="F51" s="22">
        <v>14</v>
      </c>
      <c r="G51" s="22">
        <v>29</v>
      </c>
      <c r="H51" s="32" t="s">
        <v>21</v>
      </c>
      <c r="I51" s="17">
        <f t="shared" si="6"/>
        <v>32.558139534883722</v>
      </c>
      <c r="J51" s="10">
        <v>1</v>
      </c>
      <c r="K51" s="19">
        <f t="shared" si="7"/>
        <v>33.558139534883722</v>
      </c>
      <c r="L51" s="9">
        <v>0.15</v>
      </c>
      <c r="M51" s="17">
        <f t="shared" si="8"/>
        <v>5.0337209302325583</v>
      </c>
      <c r="N51" s="9"/>
      <c r="O51" s="9"/>
      <c r="P51" s="17">
        <f t="shared" si="3"/>
        <v>5.0337209302325583</v>
      </c>
    </row>
    <row r="52" spans="1:16" s="5" customFormat="1">
      <c r="A52" s="8"/>
      <c r="B52" s="8" t="s">
        <v>95</v>
      </c>
      <c r="C52" s="25" t="s">
        <v>96</v>
      </c>
      <c r="D52" s="22">
        <v>18</v>
      </c>
      <c r="E52" s="23">
        <f t="shared" si="9"/>
        <v>71</v>
      </c>
      <c r="F52" s="22">
        <v>35</v>
      </c>
      <c r="G52" s="22">
        <v>36</v>
      </c>
      <c r="H52" s="32" t="s">
        <v>21</v>
      </c>
      <c r="I52" s="17">
        <f t="shared" si="6"/>
        <v>49.295774647887328</v>
      </c>
      <c r="J52" s="18">
        <v>7</v>
      </c>
      <c r="K52" s="19">
        <f t="shared" si="7"/>
        <v>56.295774647887328</v>
      </c>
      <c r="L52" s="9">
        <v>0.15</v>
      </c>
      <c r="M52" s="17">
        <f t="shared" si="8"/>
        <v>8.4443661971830988</v>
      </c>
      <c r="N52" s="9"/>
      <c r="O52" s="9"/>
      <c r="P52" s="17">
        <f t="shared" si="3"/>
        <v>8.4443661971830988</v>
      </c>
    </row>
    <row r="53" spans="1:16" s="5" customFormat="1">
      <c r="A53" s="14"/>
      <c r="B53" s="24" t="s">
        <v>97</v>
      </c>
      <c r="C53" s="24" t="s">
        <v>98</v>
      </c>
      <c r="D53" s="15">
        <v>0</v>
      </c>
      <c r="E53" s="15">
        <v>0</v>
      </c>
      <c r="F53" s="15">
        <v>0</v>
      </c>
      <c r="G53" s="15"/>
      <c r="H53" s="16" t="s">
        <v>29</v>
      </c>
      <c r="I53" s="17">
        <v>0</v>
      </c>
      <c r="J53" s="18">
        <v>0</v>
      </c>
      <c r="K53" s="19">
        <v>0</v>
      </c>
      <c r="L53" s="15">
        <v>0</v>
      </c>
      <c r="M53" s="17">
        <v>0</v>
      </c>
      <c r="N53" s="18"/>
      <c r="O53" s="18">
        <v>1</v>
      </c>
      <c r="P53" s="17">
        <f t="shared" si="3"/>
        <v>1</v>
      </c>
    </row>
    <row r="54" spans="1:16" s="5" customFormat="1">
      <c r="A54" s="8"/>
      <c r="B54" s="8" t="s">
        <v>99</v>
      </c>
      <c r="C54" s="25" t="s">
        <v>69</v>
      </c>
      <c r="D54" s="22">
        <v>18</v>
      </c>
      <c r="E54" s="23">
        <f t="shared" ref="E54:E64" si="10">SUM(F54, G54)</f>
        <v>69</v>
      </c>
      <c r="F54" s="22">
        <v>41</v>
      </c>
      <c r="G54" s="22">
        <v>28</v>
      </c>
      <c r="H54" s="32" t="s">
        <v>21</v>
      </c>
      <c r="I54" s="17">
        <f t="shared" ref="I54:I85" si="11">PRODUCT(F54/E54)*100</f>
        <v>59.420289855072461</v>
      </c>
      <c r="J54" s="18">
        <v>7</v>
      </c>
      <c r="K54" s="19">
        <f t="shared" ref="K54:K85" si="12">SUM(I54:J54)</f>
        <v>66.420289855072468</v>
      </c>
      <c r="L54" s="9">
        <v>0.15</v>
      </c>
      <c r="M54" s="17">
        <f t="shared" ref="M54:M85" si="13">PRODUCT(K54:L54)</f>
        <v>9.9630434782608699</v>
      </c>
      <c r="N54" s="9"/>
      <c r="O54" s="9"/>
      <c r="P54" s="17">
        <f t="shared" si="3"/>
        <v>9.9630434782608699</v>
      </c>
    </row>
    <row r="55" spans="1:16" s="5" customFormat="1">
      <c r="A55" s="8"/>
      <c r="B55" s="8" t="s">
        <v>100</v>
      </c>
      <c r="C55" s="25" t="s">
        <v>101</v>
      </c>
      <c r="D55" s="22">
        <v>9</v>
      </c>
      <c r="E55" s="23">
        <f t="shared" si="10"/>
        <v>33</v>
      </c>
      <c r="F55" s="22">
        <v>12</v>
      </c>
      <c r="G55" s="22">
        <v>21</v>
      </c>
      <c r="H55" s="32" t="s">
        <v>21</v>
      </c>
      <c r="I55" s="17">
        <f t="shared" si="11"/>
        <v>36.363636363636367</v>
      </c>
      <c r="J55" s="11">
        <v>0.5</v>
      </c>
      <c r="K55" s="19">
        <f t="shared" si="12"/>
        <v>36.863636363636367</v>
      </c>
      <c r="L55" s="9">
        <v>0.15</v>
      </c>
      <c r="M55" s="17">
        <f t="shared" si="13"/>
        <v>5.5295454545454552</v>
      </c>
      <c r="N55" s="9"/>
      <c r="O55" s="9"/>
      <c r="P55" s="17">
        <f t="shared" si="3"/>
        <v>5.5295454545454552</v>
      </c>
    </row>
    <row r="56" spans="1:16" s="5" customFormat="1">
      <c r="A56" s="8"/>
      <c r="B56" s="8" t="s">
        <v>102</v>
      </c>
      <c r="C56" s="25" t="s">
        <v>66</v>
      </c>
      <c r="D56" s="22">
        <v>22</v>
      </c>
      <c r="E56" s="23">
        <f t="shared" si="10"/>
        <v>88</v>
      </c>
      <c r="F56" s="22">
        <v>75</v>
      </c>
      <c r="G56" s="22">
        <v>13</v>
      </c>
      <c r="H56" s="32" t="s">
        <v>21</v>
      </c>
      <c r="I56" s="17">
        <f t="shared" si="11"/>
        <v>85.227272727272734</v>
      </c>
      <c r="J56" s="18">
        <v>10</v>
      </c>
      <c r="K56" s="19">
        <f t="shared" si="12"/>
        <v>95.227272727272734</v>
      </c>
      <c r="L56" s="9">
        <v>0.15</v>
      </c>
      <c r="M56" s="17">
        <f t="shared" si="13"/>
        <v>14.28409090909091</v>
      </c>
      <c r="N56" s="9"/>
      <c r="O56" s="9"/>
      <c r="P56" s="17">
        <f t="shared" si="3"/>
        <v>14.28409090909091</v>
      </c>
    </row>
    <row r="57" spans="1:16" s="5" customFormat="1">
      <c r="A57" s="8"/>
      <c r="B57" s="8" t="s">
        <v>103</v>
      </c>
      <c r="C57" s="25" t="s">
        <v>104</v>
      </c>
      <c r="D57" s="22">
        <v>22</v>
      </c>
      <c r="E57" s="23">
        <f t="shared" si="10"/>
        <v>86</v>
      </c>
      <c r="F57" s="22">
        <v>59</v>
      </c>
      <c r="G57" s="22">
        <v>27</v>
      </c>
      <c r="H57" s="32" t="s">
        <v>21</v>
      </c>
      <c r="I57" s="17">
        <f t="shared" si="11"/>
        <v>68.604651162790702</v>
      </c>
      <c r="J57" s="18">
        <v>10</v>
      </c>
      <c r="K57" s="19">
        <f t="shared" si="12"/>
        <v>78.604651162790702</v>
      </c>
      <c r="L57" s="9">
        <v>0.15</v>
      </c>
      <c r="M57" s="17">
        <f t="shared" si="13"/>
        <v>11.790697674418604</v>
      </c>
      <c r="N57" s="9"/>
      <c r="O57" s="9"/>
      <c r="P57" s="17">
        <f t="shared" si="3"/>
        <v>11.790697674418604</v>
      </c>
    </row>
    <row r="58" spans="1:16" s="5" customFormat="1">
      <c r="A58" s="8"/>
      <c r="B58" s="8" t="s">
        <v>105</v>
      </c>
      <c r="C58" s="25" t="s">
        <v>56</v>
      </c>
      <c r="D58" s="22">
        <v>12</v>
      </c>
      <c r="E58" s="23">
        <f t="shared" si="10"/>
        <v>47</v>
      </c>
      <c r="F58" s="22">
        <v>20</v>
      </c>
      <c r="G58" s="22">
        <v>27</v>
      </c>
      <c r="H58" s="32" t="s">
        <v>24</v>
      </c>
      <c r="I58" s="17">
        <f t="shared" si="11"/>
        <v>42.553191489361701</v>
      </c>
      <c r="J58" s="10">
        <v>8</v>
      </c>
      <c r="K58" s="19">
        <f t="shared" si="12"/>
        <v>50.553191489361701</v>
      </c>
      <c r="L58" s="9">
        <v>0.1</v>
      </c>
      <c r="M58" s="17">
        <f t="shared" si="13"/>
        <v>5.0553191489361708</v>
      </c>
      <c r="N58" s="9"/>
      <c r="O58" s="9"/>
      <c r="P58" s="17">
        <f t="shared" si="3"/>
        <v>5.0553191489361708</v>
      </c>
    </row>
    <row r="59" spans="1:16" s="5" customFormat="1">
      <c r="A59" s="8"/>
      <c r="B59" s="8" t="s">
        <v>106</v>
      </c>
      <c r="C59" s="25" t="s">
        <v>92</v>
      </c>
      <c r="D59" s="22">
        <v>7</v>
      </c>
      <c r="E59" s="23">
        <f t="shared" si="10"/>
        <v>18</v>
      </c>
      <c r="F59" s="22">
        <v>3</v>
      </c>
      <c r="G59" s="22">
        <v>15</v>
      </c>
      <c r="H59" s="32" t="s">
        <v>24</v>
      </c>
      <c r="I59" s="17">
        <f t="shared" si="11"/>
        <v>16.666666666666664</v>
      </c>
      <c r="J59" s="10">
        <v>1</v>
      </c>
      <c r="K59" s="19">
        <f t="shared" si="12"/>
        <v>17.666666666666664</v>
      </c>
      <c r="L59" s="9">
        <v>0.1</v>
      </c>
      <c r="M59" s="17">
        <f t="shared" si="13"/>
        <v>1.7666666666666666</v>
      </c>
      <c r="N59" s="9"/>
      <c r="O59" s="9"/>
      <c r="P59" s="17">
        <f t="shared" si="3"/>
        <v>1.7666666666666666</v>
      </c>
    </row>
    <row r="60" spans="1:16" s="5" customFormat="1">
      <c r="A60" s="8"/>
      <c r="B60" s="8" t="s">
        <v>107</v>
      </c>
      <c r="C60" s="25" t="s">
        <v>92</v>
      </c>
      <c r="D60" s="22">
        <v>13</v>
      </c>
      <c r="E60" s="23">
        <f t="shared" si="10"/>
        <v>51</v>
      </c>
      <c r="F60" s="22">
        <v>17</v>
      </c>
      <c r="G60" s="22">
        <v>34</v>
      </c>
      <c r="H60" s="32" t="s">
        <v>24</v>
      </c>
      <c r="I60" s="17">
        <f t="shared" si="11"/>
        <v>33.333333333333329</v>
      </c>
      <c r="J60" s="10">
        <v>9</v>
      </c>
      <c r="K60" s="19">
        <f t="shared" si="12"/>
        <v>42.333333333333329</v>
      </c>
      <c r="L60" s="9">
        <v>0.1</v>
      </c>
      <c r="M60" s="17">
        <f t="shared" si="13"/>
        <v>4.2333333333333334</v>
      </c>
      <c r="N60" s="9"/>
      <c r="O60" s="9"/>
      <c r="P60" s="17">
        <f t="shared" si="3"/>
        <v>4.2333333333333334</v>
      </c>
    </row>
    <row r="61" spans="1:16" s="5" customFormat="1">
      <c r="A61" s="8"/>
      <c r="B61" s="8" t="s">
        <v>108</v>
      </c>
      <c r="C61" s="25" t="s">
        <v>91</v>
      </c>
      <c r="D61" s="22">
        <v>20</v>
      </c>
      <c r="E61" s="23">
        <f t="shared" si="10"/>
        <v>78</v>
      </c>
      <c r="F61" s="22">
        <v>31</v>
      </c>
      <c r="G61" s="22">
        <v>47</v>
      </c>
      <c r="H61" s="32" t="s">
        <v>21</v>
      </c>
      <c r="I61" s="17">
        <f t="shared" si="11"/>
        <v>39.743589743589745</v>
      </c>
      <c r="J61" s="18">
        <v>9</v>
      </c>
      <c r="K61" s="19">
        <f t="shared" si="12"/>
        <v>48.743589743589745</v>
      </c>
      <c r="L61" s="9">
        <v>0.15</v>
      </c>
      <c r="M61" s="17">
        <f t="shared" si="13"/>
        <v>7.3115384615384613</v>
      </c>
      <c r="N61" s="9"/>
      <c r="O61" s="9"/>
      <c r="P61" s="17">
        <f t="shared" si="3"/>
        <v>7.3115384615384613</v>
      </c>
    </row>
    <row r="62" spans="1:16" s="5" customFormat="1">
      <c r="A62" s="8"/>
      <c r="B62" s="8" t="s">
        <v>109</v>
      </c>
      <c r="C62" s="25" t="s">
        <v>60</v>
      </c>
      <c r="D62" s="22">
        <v>14</v>
      </c>
      <c r="E62" s="23">
        <f t="shared" si="10"/>
        <v>56</v>
      </c>
      <c r="F62" s="22">
        <v>10</v>
      </c>
      <c r="G62" s="22">
        <v>46</v>
      </c>
      <c r="H62" s="32" t="s">
        <v>24</v>
      </c>
      <c r="I62" s="17">
        <f t="shared" si="11"/>
        <v>17.857142857142858</v>
      </c>
      <c r="J62" s="10">
        <v>10</v>
      </c>
      <c r="K62" s="19">
        <f t="shared" si="12"/>
        <v>27.857142857142858</v>
      </c>
      <c r="L62" s="9">
        <v>0.1</v>
      </c>
      <c r="M62" s="17">
        <f t="shared" si="13"/>
        <v>2.785714285714286</v>
      </c>
      <c r="N62" s="9"/>
      <c r="O62" s="9"/>
      <c r="P62" s="17">
        <f t="shared" si="3"/>
        <v>2.785714285714286</v>
      </c>
    </row>
    <row r="63" spans="1:16" s="5" customFormat="1">
      <c r="A63" s="8"/>
      <c r="B63" s="30" t="s">
        <v>110</v>
      </c>
      <c r="C63" s="25" t="s">
        <v>30</v>
      </c>
      <c r="D63" s="22">
        <v>10</v>
      </c>
      <c r="E63" s="23">
        <f t="shared" si="10"/>
        <v>31</v>
      </c>
      <c r="F63" s="22">
        <v>8</v>
      </c>
      <c r="G63" s="22">
        <v>23</v>
      </c>
      <c r="H63" s="32" t="s">
        <v>31</v>
      </c>
      <c r="I63" s="17">
        <f t="shared" si="11"/>
        <v>25.806451612903224</v>
      </c>
      <c r="J63" s="11">
        <v>0.5</v>
      </c>
      <c r="K63" s="19">
        <f t="shared" si="12"/>
        <v>26.306451612903224</v>
      </c>
      <c r="L63" s="9">
        <v>0.25</v>
      </c>
      <c r="M63" s="17">
        <f t="shared" si="13"/>
        <v>6.5766129032258061</v>
      </c>
      <c r="N63" s="9"/>
      <c r="O63" s="9"/>
      <c r="P63" s="17">
        <f t="shared" si="3"/>
        <v>6.5766129032258061</v>
      </c>
    </row>
    <row r="64" spans="1:16" s="5" customFormat="1">
      <c r="A64" s="8"/>
      <c r="B64" s="30" t="s">
        <v>110</v>
      </c>
      <c r="C64" s="25" t="s">
        <v>94</v>
      </c>
      <c r="D64" s="22">
        <v>19</v>
      </c>
      <c r="E64" s="23">
        <f t="shared" si="10"/>
        <v>67</v>
      </c>
      <c r="F64" s="22">
        <v>34</v>
      </c>
      <c r="G64" s="22">
        <v>33</v>
      </c>
      <c r="H64" s="32" t="s">
        <v>21</v>
      </c>
      <c r="I64" s="17">
        <f t="shared" si="11"/>
        <v>50.746268656716417</v>
      </c>
      <c r="J64" s="18">
        <v>8</v>
      </c>
      <c r="K64" s="19">
        <f t="shared" si="12"/>
        <v>58.746268656716417</v>
      </c>
      <c r="L64" s="9">
        <v>0.15</v>
      </c>
      <c r="M64" s="17">
        <f t="shared" si="13"/>
        <v>8.8119402985074622</v>
      </c>
      <c r="N64" s="9"/>
      <c r="O64" s="9"/>
      <c r="P64" s="17">
        <f t="shared" si="3"/>
        <v>8.8119402985074622</v>
      </c>
    </row>
    <row r="65" spans="1:16" s="5" customFormat="1">
      <c r="A65" s="14"/>
      <c r="B65" s="24" t="s">
        <v>111</v>
      </c>
      <c r="C65" s="24" t="s">
        <v>17</v>
      </c>
      <c r="D65" s="15">
        <v>19</v>
      </c>
      <c r="E65" s="15">
        <v>53</v>
      </c>
      <c r="F65" s="15">
        <v>19</v>
      </c>
      <c r="G65" s="15"/>
      <c r="H65" s="16" t="s">
        <v>18</v>
      </c>
      <c r="I65" s="17">
        <f t="shared" si="11"/>
        <v>35.849056603773583</v>
      </c>
      <c r="J65" s="18">
        <v>8</v>
      </c>
      <c r="K65" s="19">
        <f t="shared" si="12"/>
        <v>43.849056603773583</v>
      </c>
      <c r="L65" s="15">
        <v>0.65</v>
      </c>
      <c r="M65" s="17">
        <f t="shared" si="13"/>
        <v>28.501886792452829</v>
      </c>
      <c r="N65" s="18"/>
      <c r="O65" s="18"/>
      <c r="P65" s="17">
        <f t="shared" si="3"/>
        <v>28.501886792452829</v>
      </c>
    </row>
    <row r="66" spans="1:16" s="5" customFormat="1">
      <c r="A66" s="8"/>
      <c r="B66" s="30" t="s">
        <v>112</v>
      </c>
      <c r="C66" s="25" t="s">
        <v>113</v>
      </c>
      <c r="D66" s="22">
        <v>13</v>
      </c>
      <c r="E66" s="23">
        <f>SUM(F66, G66)</f>
        <v>44</v>
      </c>
      <c r="F66" s="22">
        <v>16</v>
      </c>
      <c r="G66" s="22">
        <v>28</v>
      </c>
      <c r="H66" s="32" t="s">
        <v>31</v>
      </c>
      <c r="I66" s="17">
        <f t="shared" si="11"/>
        <v>36.363636363636367</v>
      </c>
      <c r="J66" s="10">
        <v>2</v>
      </c>
      <c r="K66" s="19">
        <f t="shared" si="12"/>
        <v>38.363636363636367</v>
      </c>
      <c r="L66" s="9">
        <v>0.25</v>
      </c>
      <c r="M66" s="17">
        <f t="shared" si="13"/>
        <v>9.5909090909090917</v>
      </c>
      <c r="N66" s="9"/>
      <c r="O66" s="9"/>
      <c r="P66" s="17">
        <f t="shared" si="3"/>
        <v>9.5909090909090917</v>
      </c>
    </row>
    <row r="67" spans="1:16" s="5" customFormat="1">
      <c r="A67" s="8"/>
      <c r="B67" s="30" t="s">
        <v>112</v>
      </c>
      <c r="C67" s="25" t="s">
        <v>114</v>
      </c>
      <c r="D67" s="22">
        <v>17</v>
      </c>
      <c r="E67" s="23">
        <f>SUM(F67, G67)</f>
        <v>68</v>
      </c>
      <c r="F67" s="22">
        <v>45</v>
      </c>
      <c r="G67" s="22">
        <v>23</v>
      </c>
      <c r="H67" s="32" t="s">
        <v>21</v>
      </c>
      <c r="I67" s="17">
        <f t="shared" si="11"/>
        <v>66.17647058823529</v>
      </c>
      <c r="J67" s="18">
        <v>6</v>
      </c>
      <c r="K67" s="19">
        <f t="shared" si="12"/>
        <v>72.17647058823529</v>
      </c>
      <c r="L67" s="9">
        <v>0.15</v>
      </c>
      <c r="M67" s="17">
        <f t="shared" si="13"/>
        <v>10.826470588235294</v>
      </c>
      <c r="N67" s="9"/>
      <c r="O67" s="9"/>
      <c r="P67" s="17">
        <f t="shared" ref="P67:P130" si="14">SUM(M67:O67)</f>
        <v>10.826470588235294</v>
      </c>
    </row>
    <row r="68" spans="1:16" s="5" customFormat="1">
      <c r="A68" s="8"/>
      <c r="B68" s="8" t="s">
        <v>115</v>
      </c>
      <c r="C68" s="25" t="s">
        <v>60</v>
      </c>
      <c r="D68" s="22">
        <v>14</v>
      </c>
      <c r="E68" s="23">
        <f>SUM(F68, G68)</f>
        <v>56</v>
      </c>
      <c r="F68" s="22">
        <v>7</v>
      </c>
      <c r="G68" s="22">
        <v>49</v>
      </c>
      <c r="H68" s="32" t="s">
        <v>24</v>
      </c>
      <c r="I68" s="17">
        <f t="shared" si="11"/>
        <v>12.5</v>
      </c>
      <c r="J68" s="10">
        <v>10</v>
      </c>
      <c r="K68" s="19">
        <f t="shared" si="12"/>
        <v>22.5</v>
      </c>
      <c r="L68" s="9">
        <v>0.1</v>
      </c>
      <c r="M68" s="17">
        <f t="shared" si="13"/>
        <v>2.25</v>
      </c>
      <c r="N68" s="9"/>
      <c r="O68" s="9"/>
      <c r="P68" s="17">
        <f t="shared" si="14"/>
        <v>2.25</v>
      </c>
    </row>
    <row r="69" spans="1:16" s="5" customFormat="1">
      <c r="A69" s="8"/>
      <c r="B69" s="8" t="s">
        <v>116</v>
      </c>
      <c r="C69" s="25" t="s">
        <v>117</v>
      </c>
      <c r="D69" s="22">
        <v>20</v>
      </c>
      <c r="E69" s="23">
        <f>SUM(F69, G69)</f>
        <v>61</v>
      </c>
      <c r="F69" s="22">
        <v>30</v>
      </c>
      <c r="G69" s="22">
        <v>31</v>
      </c>
      <c r="H69" s="32" t="s">
        <v>31</v>
      </c>
      <c r="I69" s="17">
        <f t="shared" si="11"/>
        <v>49.180327868852459</v>
      </c>
      <c r="J69" s="18">
        <v>9</v>
      </c>
      <c r="K69" s="19">
        <f t="shared" si="12"/>
        <v>58.180327868852459</v>
      </c>
      <c r="L69" s="9">
        <v>0.25</v>
      </c>
      <c r="M69" s="17">
        <f t="shared" si="13"/>
        <v>14.545081967213115</v>
      </c>
      <c r="N69" s="9"/>
      <c r="O69" s="9"/>
      <c r="P69" s="17">
        <f t="shared" si="14"/>
        <v>14.545081967213115</v>
      </c>
    </row>
    <row r="70" spans="1:16" s="5" customFormat="1">
      <c r="A70" s="8"/>
      <c r="B70" s="8" t="s">
        <v>118</v>
      </c>
      <c r="C70" s="25" t="s">
        <v>51</v>
      </c>
      <c r="D70" s="22">
        <v>20</v>
      </c>
      <c r="E70" s="23">
        <f>SUM(F70, G70)</f>
        <v>66</v>
      </c>
      <c r="F70" s="22">
        <v>38</v>
      </c>
      <c r="G70" s="22">
        <v>28</v>
      </c>
      <c r="H70" s="32" t="s">
        <v>31</v>
      </c>
      <c r="I70" s="17">
        <f t="shared" si="11"/>
        <v>57.575757575757578</v>
      </c>
      <c r="J70" s="18">
        <v>9</v>
      </c>
      <c r="K70" s="19">
        <f t="shared" si="12"/>
        <v>66.575757575757578</v>
      </c>
      <c r="L70" s="9">
        <v>0.25</v>
      </c>
      <c r="M70" s="17">
        <f t="shared" si="13"/>
        <v>16.643939393939394</v>
      </c>
      <c r="N70" s="9"/>
      <c r="O70" s="9">
        <v>4</v>
      </c>
      <c r="P70" s="17">
        <f t="shared" si="14"/>
        <v>20.643939393939394</v>
      </c>
    </row>
    <row r="71" spans="1:16" s="5" customFormat="1">
      <c r="A71" s="14"/>
      <c r="B71" s="24" t="s">
        <v>119</v>
      </c>
      <c r="C71" s="24" t="s">
        <v>48</v>
      </c>
      <c r="D71" s="15">
        <v>7</v>
      </c>
      <c r="E71" s="15">
        <v>18</v>
      </c>
      <c r="F71" s="15">
        <v>4</v>
      </c>
      <c r="G71" s="15"/>
      <c r="H71" s="16" t="s">
        <v>49</v>
      </c>
      <c r="I71" s="17">
        <f t="shared" si="11"/>
        <v>22.222222222222221</v>
      </c>
      <c r="J71" s="11">
        <v>0.5</v>
      </c>
      <c r="K71" s="19">
        <f t="shared" si="12"/>
        <v>22.722222222222221</v>
      </c>
      <c r="L71" s="15">
        <v>1.7</v>
      </c>
      <c r="M71" s="17">
        <f t="shared" si="13"/>
        <v>38.627777777777773</v>
      </c>
      <c r="N71" s="18"/>
      <c r="O71" s="18"/>
      <c r="P71" s="17">
        <f t="shared" si="14"/>
        <v>38.627777777777773</v>
      </c>
    </row>
    <row r="72" spans="1:16" s="5" customFormat="1">
      <c r="A72" s="14"/>
      <c r="B72" s="24" t="s">
        <v>120</v>
      </c>
      <c r="C72" s="24" t="s">
        <v>33</v>
      </c>
      <c r="D72" s="15">
        <v>16</v>
      </c>
      <c r="E72" s="15">
        <v>43</v>
      </c>
      <c r="F72" s="15">
        <v>17</v>
      </c>
      <c r="G72" s="15"/>
      <c r="H72" s="16" t="s">
        <v>29</v>
      </c>
      <c r="I72" s="17">
        <f t="shared" si="11"/>
        <v>39.534883720930232</v>
      </c>
      <c r="J72" s="18">
        <v>5</v>
      </c>
      <c r="K72" s="19">
        <f t="shared" si="12"/>
        <v>44.534883720930232</v>
      </c>
      <c r="L72" s="15">
        <v>0.4</v>
      </c>
      <c r="M72" s="17">
        <f t="shared" si="13"/>
        <v>17.813953488372093</v>
      </c>
      <c r="N72" s="18"/>
      <c r="O72" s="18"/>
      <c r="P72" s="17">
        <f t="shared" si="14"/>
        <v>17.813953488372093</v>
      </c>
    </row>
    <row r="73" spans="1:16" s="5" customFormat="1">
      <c r="A73" s="14"/>
      <c r="B73" s="24" t="s">
        <v>121</v>
      </c>
      <c r="C73" s="24" t="s">
        <v>28</v>
      </c>
      <c r="D73" s="15">
        <v>22</v>
      </c>
      <c r="E73" s="15">
        <v>67</v>
      </c>
      <c r="F73" s="15">
        <v>47</v>
      </c>
      <c r="G73" s="15"/>
      <c r="H73" s="16" t="s">
        <v>29</v>
      </c>
      <c r="I73" s="17">
        <f t="shared" si="11"/>
        <v>70.149253731343293</v>
      </c>
      <c r="J73" s="18">
        <v>10</v>
      </c>
      <c r="K73" s="19">
        <f t="shared" si="12"/>
        <v>80.149253731343293</v>
      </c>
      <c r="L73" s="15">
        <v>0.4</v>
      </c>
      <c r="M73" s="17">
        <f t="shared" si="13"/>
        <v>32.059701492537322</v>
      </c>
      <c r="N73" s="18"/>
      <c r="O73" s="18"/>
      <c r="P73" s="17">
        <f t="shared" si="14"/>
        <v>32.059701492537322</v>
      </c>
    </row>
    <row r="74" spans="1:16" s="5" customFormat="1">
      <c r="A74" s="8"/>
      <c r="B74" s="8" t="s">
        <v>122</v>
      </c>
      <c r="C74" s="25" t="s">
        <v>94</v>
      </c>
      <c r="D74" s="22">
        <v>15</v>
      </c>
      <c r="E74" s="23">
        <f t="shared" ref="E74:E91" si="15">SUM(F74, G74)</f>
        <v>56</v>
      </c>
      <c r="F74" s="22">
        <v>13</v>
      </c>
      <c r="G74" s="22">
        <v>43</v>
      </c>
      <c r="H74" s="32" t="s">
        <v>21</v>
      </c>
      <c r="I74" s="17">
        <f t="shared" si="11"/>
        <v>23.214285714285715</v>
      </c>
      <c r="J74" s="18">
        <v>4</v>
      </c>
      <c r="K74" s="19">
        <f t="shared" si="12"/>
        <v>27.214285714285715</v>
      </c>
      <c r="L74" s="9">
        <v>0.15</v>
      </c>
      <c r="M74" s="17">
        <f t="shared" si="13"/>
        <v>4.0821428571428573</v>
      </c>
      <c r="N74" s="9"/>
      <c r="O74" s="9"/>
      <c r="P74" s="17">
        <f t="shared" si="14"/>
        <v>4.0821428571428573</v>
      </c>
    </row>
    <row r="75" spans="1:16" s="5" customFormat="1">
      <c r="A75" s="8"/>
      <c r="B75" s="8" t="s">
        <v>123</v>
      </c>
      <c r="C75" s="25" t="s">
        <v>96</v>
      </c>
      <c r="D75" s="22">
        <v>11</v>
      </c>
      <c r="E75" s="23">
        <f t="shared" si="15"/>
        <v>40</v>
      </c>
      <c r="F75" s="22">
        <v>8</v>
      </c>
      <c r="G75" s="22">
        <v>32</v>
      </c>
      <c r="H75" s="32" t="s">
        <v>21</v>
      </c>
      <c r="I75" s="17">
        <f t="shared" si="11"/>
        <v>20</v>
      </c>
      <c r="J75" s="10">
        <v>1</v>
      </c>
      <c r="K75" s="19">
        <f t="shared" si="12"/>
        <v>21</v>
      </c>
      <c r="L75" s="9">
        <v>0.15</v>
      </c>
      <c r="M75" s="17">
        <f t="shared" si="13"/>
        <v>3.15</v>
      </c>
      <c r="N75" s="9"/>
      <c r="O75" s="9"/>
      <c r="P75" s="17">
        <f t="shared" si="14"/>
        <v>3.15</v>
      </c>
    </row>
    <row r="76" spans="1:16" s="5" customFormat="1">
      <c r="A76" s="8"/>
      <c r="B76" s="8" t="s">
        <v>124</v>
      </c>
      <c r="C76" s="25" t="s">
        <v>72</v>
      </c>
      <c r="D76" s="22">
        <v>14</v>
      </c>
      <c r="E76" s="23">
        <f t="shared" si="15"/>
        <v>45</v>
      </c>
      <c r="F76" s="22">
        <v>20</v>
      </c>
      <c r="G76" s="22">
        <v>25</v>
      </c>
      <c r="H76" s="32" t="s">
        <v>24</v>
      </c>
      <c r="I76" s="17">
        <f t="shared" si="11"/>
        <v>44.444444444444443</v>
      </c>
      <c r="J76" s="10">
        <v>10</v>
      </c>
      <c r="K76" s="19">
        <f t="shared" si="12"/>
        <v>54.444444444444443</v>
      </c>
      <c r="L76" s="9">
        <v>0.1</v>
      </c>
      <c r="M76" s="17">
        <f t="shared" si="13"/>
        <v>5.4444444444444446</v>
      </c>
      <c r="N76" s="9"/>
      <c r="O76" s="9"/>
      <c r="P76" s="17">
        <f t="shared" si="14"/>
        <v>5.4444444444444446</v>
      </c>
    </row>
    <row r="77" spans="1:16" s="5" customFormat="1">
      <c r="A77" s="8"/>
      <c r="B77" s="8" t="s">
        <v>125</v>
      </c>
      <c r="C77" s="25" t="s">
        <v>126</v>
      </c>
      <c r="D77" s="22">
        <v>22</v>
      </c>
      <c r="E77" s="23">
        <f t="shared" si="15"/>
        <v>70</v>
      </c>
      <c r="F77" s="22">
        <v>24</v>
      </c>
      <c r="G77" s="22">
        <v>46</v>
      </c>
      <c r="H77" s="32" t="s">
        <v>31</v>
      </c>
      <c r="I77" s="17">
        <f t="shared" si="11"/>
        <v>34.285714285714285</v>
      </c>
      <c r="J77" s="18">
        <v>10</v>
      </c>
      <c r="K77" s="19">
        <f t="shared" si="12"/>
        <v>44.285714285714285</v>
      </c>
      <c r="L77" s="9">
        <v>0.25</v>
      </c>
      <c r="M77" s="17">
        <f t="shared" si="13"/>
        <v>11.071428571428571</v>
      </c>
      <c r="N77" s="9"/>
      <c r="O77" s="9"/>
      <c r="P77" s="17">
        <f t="shared" si="14"/>
        <v>11.071428571428571</v>
      </c>
    </row>
    <row r="78" spans="1:16" s="5" customFormat="1">
      <c r="A78" s="8"/>
      <c r="B78" s="8" t="s">
        <v>127</v>
      </c>
      <c r="C78" s="25" t="s">
        <v>128</v>
      </c>
      <c r="D78" s="22">
        <v>5</v>
      </c>
      <c r="E78" s="23">
        <f t="shared" si="15"/>
        <v>18</v>
      </c>
      <c r="F78" s="22">
        <v>6</v>
      </c>
      <c r="G78" s="22">
        <v>12</v>
      </c>
      <c r="H78" s="32" t="s">
        <v>24</v>
      </c>
      <c r="I78" s="17">
        <f t="shared" si="11"/>
        <v>33.333333333333329</v>
      </c>
      <c r="J78" s="11">
        <v>0.5</v>
      </c>
      <c r="K78" s="19">
        <f t="shared" si="12"/>
        <v>33.833333333333329</v>
      </c>
      <c r="L78" s="9">
        <v>0.1</v>
      </c>
      <c r="M78" s="17">
        <f t="shared" si="13"/>
        <v>3.3833333333333329</v>
      </c>
      <c r="N78" s="9"/>
      <c r="O78" s="9"/>
      <c r="P78" s="17">
        <f t="shared" si="14"/>
        <v>3.3833333333333329</v>
      </c>
    </row>
    <row r="79" spans="1:16" s="5" customFormat="1">
      <c r="A79" s="8"/>
      <c r="B79" s="8" t="s">
        <v>129</v>
      </c>
      <c r="C79" s="25" t="s">
        <v>40</v>
      </c>
      <c r="D79" s="22">
        <v>14</v>
      </c>
      <c r="E79" s="23">
        <f t="shared" si="15"/>
        <v>56</v>
      </c>
      <c r="F79" s="22">
        <v>25</v>
      </c>
      <c r="G79" s="22">
        <v>31</v>
      </c>
      <c r="H79" s="32" t="s">
        <v>24</v>
      </c>
      <c r="I79" s="17">
        <f t="shared" si="11"/>
        <v>44.642857142857146</v>
      </c>
      <c r="J79" s="10">
        <v>10</v>
      </c>
      <c r="K79" s="19">
        <f t="shared" si="12"/>
        <v>54.642857142857146</v>
      </c>
      <c r="L79" s="9">
        <v>0.1</v>
      </c>
      <c r="M79" s="17">
        <f t="shared" si="13"/>
        <v>5.4642857142857153</v>
      </c>
      <c r="N79" s="9"/>
      <c r="O79" s="9"/>
      <c r="P79" s="17">
        <f t="shared" si="14"/>
        <v>5.4642857142857153</v>
      </c>
    </row>
    <row r="80" spans="1:16" s="5" customFormat="1">
      <c r="A80" s="8"/>
      <c r="B80" s="8" t="s">
        <v>130</v>
      </c>
      <c r="C80" s="25" t="s">
        <v>81</v>
      </c>
      <c r="D80" s="22">
        <v>11</v>
      </c>
      <c r="E80" s="23">
        <f t="shared" si="15"/>
        <v>41</v>
      </c>
      <c r="F80" s="22">
        <v>25</v>
      </c>
      <c r="G80" s="22">
        <v>16</v>
      </c>
      <c r="H80" s="32" t="s">
        <v>24</v>
      </c>
      <c r="I80" s="17">
        <f t="shared" si="11"/>
        <v>60.975609756097562</v>
      </c>
      <c r="J80" s="10">
        <v>6</v>
      </c>
      <c r="K80" s="19">
        <f t="shared" si="12"/>
        <v>66.975609756097555</v>
      </c>
      <c r="L80" s="9">
        <v>0.1</v>
      </c>
      <c r="M80" s="17">
        <f t="shared" si="13"/>
        <v>6.6975609756097558</v>
      </c>
      <c r="N80" s="9"/>
      <c r="O80" s="9"/>
      <c r="P80" s="17">
        <f t="shared" si="14"/>
        <v>6.6975609756097558</v>
      </c>
    </row>
    <row r="81" spans="1:16" s="5" customFormat="1">
      <c r="A81" s="8"/>
      <c r="B81" s="8" t="s">
        <v>131</v>
      </c>
      <c r="C81" s="25" t="s">
        <v>101</v>
      </c>
      <c r="D81" s="22">
        <v>16</v>
      </c>
      <c r="E81" s="23">
        <f t="shared" si="15"/>
        <v>63</v>
      </c>
      <c r="F81" s="22">
        <v>29</v>
      </c>
      <c r="G81" s="22">
        <v>34</v>
      </c>
      <c r="H81" s="32" t="s">
        <v>21</v>
      </c>
      <c r="I81" s="17">
        <f t="shared" si="11"/>
        <v>46.031746031746032</v>
      </c>
      <c r="J81" s="18">
        <v>5</v>
      </c>
      <c r="K81" s="19">
        <f t="shared" si="12"/>
        <v>51.031746031746032</v>
      </c>
      <c r="L81" s="9">
        <v>0.15</v>
      </c>
      <c r="M81" s="17">
        <f t="shared" si="13"/>
        <v>7.6547619047619042</v>
      </c>
      <c r="N81" s="9"/>
      <c r="O81" s="9"/>
      <c r="P81" s="17">
        <f t="shared" si="14"/>
        <v>7.6547619047619042</v>
      </c>
    </row>
    <row r="82" spans="1:16" s="5" customFormat="1">
      <c r="A82" s="8"/>
      <c r="B82" s="8" t="s">
        <v>132</v>
      </c>
      <c r="C82" s="25" t="s">
        <v>66</v>
      </c>
      <c r="D82" s="22">
        <v>17</v>
      </c>
      <c r="E82" s="23">
        <f t="shared" si="15"/>
        <v>68</v>
      </c>
      <c r="F82" s="22">
        <v>9</v>
      </c>
      <c r="G82" s="22">
        <v>59</v>
      </c>
      <c r="H82" s="32" t="s">
        <v>21</v>
      </c>
      <c r="I82" s="17">
        <f t="shared" si="11"/>
        <v>13.23529411764706</v>
      </c>
      <c r="J82" s="18">
        <v>6</v>
      </c>
      <c r="K82" s="19">
        <f t="shared" si="12"/>
        <v>19.235294117647058</v>
      </c>
      <c r="L82" s="9">
        <v>0.15</v>
      </c>
      <c r="M82" s="17">
        <f t="shared" si="13"/>
        <v>2.8852941176470588</v>
      </c>
      <c r="N82" s="9"/>
      <c r="O82" s="9"/>
      <c r="P82" s="17">
        <f t="shared" si="14"/>
        <v>2.8852941176470588</v>
      </c>
    </row>
    <row r="83" spans="1:16" s="5" customFormat="1">
      <c r="A83" s="8"/>
      <c r="B83" s="8" t="s">
        <v>133</v>
      </c>
      <c r="C83" s="25" t="s">
        <v>38</v>
      </c>
      <c r="D83" s="22">
        <v>9</v>
      </c>
      <c r="E83" s="23">
        <f t="shared" si="15"/>
        <v>33</v>
      </c>
      <c r="F83" s="22">
        <v>20</v>
      </c>
      <c r="G83" s="22">
        <v>13</v>
      </c>
      <c r="H83" s="32" t="s">
        <v>24</v>
      </c>
      <c r="I83" s="17">
        <f t="shared" si="11"/>
        <v>60.606060606060609</v>
      </c>
      <c r="J83" s="10">
        <v>3</v>
      </c>
      <c r="K83" s="19">
        <f t="shared" si="12"/>
        <v>63.606060606060609</v>
      </c>
      <c r="L83" s="9">
        <v>0.1</v>
      </c>
      <c r="M83" s="17">
        <f t="shared" si="13"/>
        <v>6.3606060606060613</v>
      </c>
      <c r="N83" s="9"/>
      <c r="O83" s="9"/>
      <c r="P83" s="17">
        <f t="shared" si="14"/>
        <v>6.3606060606060613</v>
      </c>
    </row>
    <row r="84" spans="1:16" s="5" customFormat="1">
      <c r="A84" s="8"/>
      <c r="B84" s="8" t="s">
        <v>134</v>
      </c>
      <c r="C84" s="25" t="s">
        <v>117</v>
      </c>
      <c r="D84" s="22">
        <v>12</v>
      </c>
      <c r="E84" s="23">
        <f t="shared" si="15"/>
        <v>36</v>
      </c>
      <c r="F84" s="22">
        <v>22</v>
      </c>
      <c r="G84" s="22">
        <v>14</v>
      </c>
      <c r="H84" s="32" t="s">
        <v>31</v>
      </c>
      <c r="I84" s="17">
        <f t="shared" si="11"/>
        <v>61.111111111111114</v>
      </c>
      <c r="J84" s="10">
        <v>1</v>
      </c>
      <c r="K84" s="19">
        <f t="shared" si="12"/>
        <v>62.111111111111114</v>
      </c>
      <c r="L84" s="9">
        <v>0.25</v>
      </c>
      <c r="M84" s="17">
        <f t="shared" si="13"/>
        <v>15.527777777777779</v>
      </c>
      <c r="N84" s="9"/>
      <c r="O84" s="9"/>
      <c r="P84" s="17">
        <f t="shared" si="14"/>
        <v>15.527777777777779</v>
      </c>
    </row>
    <row r="85" spans="1:16" s="5" customFormat="1">
      <c r="A85" s="8"/>
      <c r="B85" s="8" t="s">
        <v>135</v>
      </c>
      <c r="C85" s="25" t="s">
        <v>35</v>
      </c>
      <c r="D85" s="22">
        <v>9</v>
      </c>
      <c r="E85" s="23">
        <f t="shared" si="15"/>
        <v>18</v>
      </c>
      <c r="F85" s="22">
        <v>3</v>
      </c>
      <c r="G85" s="22">
        <v>15</v>
      </c>
      <c r="H85" s="32" t="s">
        <v>31</v>
      </c>
      <c r="I85" s="17">
        <f t="shared" si="11"/>
        <v>16.666666666666664</v>
      </c>
      <c r="J85" s="11">
        <v>0.5</v>
      </c>
      <c r="K85" s="19">
        <f t="shared" si="12"/>
        <v>17.166666666666664</v>
      </c>
      <c r="L85" s="9">
        <v>0.25</v>
      </c>
      <c r="M85" s="17">
        <f t="shared" si="13"/>
        <v>4.2916666666666661</v>
      </c>
      <c r="N85" s="9"/>
      <c r="O85" s="9"/>
      <c r="P85" s="17">
        <f t="shared" si="14"/>
        <v>4.2916666666666661</v>
      </c>
    </row>
    <row r="86" spans="1:16" s="5" customFormat="1">
      <c r="A86" s="8"/>
      <c r="B86" s="8" t="s">
        <v>136</v>
      </c>
      <c r="C86" s="25" t="s">
        <v>113</v>
      </c>
      <c r="D86" s="22">
        <v>21</v>
      </c>
      <c r="E86" s="23">
        <f t="shared" si="15"/>
        <v>78</v>
      </c>
      <c r="F86" s="22">
        <v>54</v>
      </c>
      <c r="G86" s="22">
        <v>24</v>
      </c>
      <c r="H86" s="32" t="s">
        <v>31</v>
      </c>
      <c r="I86" s="17">
        <f t="shared" ref="I86:I117" si="16">PRODUCT(F86/E86)*100</f>
        <v>69.230769230769226</v>
      </c>
      <c r="J86" s="18">
        <v>10</v>
      </c>
      <c r="K86" s="19">
        <f t="shared" ref="K86:K117" si="17">SUM(I86:J86)</f>
        <v>79.230769230769226</v>
      </c>
      <c r="L86" s="9">
        <v>0.25</v>
      </c>
      <c r="M86" s="17">
        <f t="shared" ref="M86:M117" si="18">PRODUCT(K86:L86)</f>
        <v>19.807692307692307</v>
      </c>
      <c r="N86" s="9"/>
      <c r="O86" s="9"/>
      <c r="P86" s="17">
        <f t="shared" si="14"/>
        <v>19.807692307692307</v>
      </c>
    </row>
    <row r="87" spans="1:16" s="5" customFormat="1">
      <c r="A87" s="8"/>
      <c r="B87" s="8" t="s">
        <v>137</v>
      </c>
      <c r="C87" s="25" t="s">
        <v>113</v>
      </c>
      <c r="D87" s="22">
        <v>20</v>
      </c>
      <c r="E87" s="23">
        <f t="shared" si="15"/>
        <v>69</v>
      </c>
      <c r="F87" s="22">
        <v>50</v>
      </c>
      <c r="G87" s="22">
        <v>19</v>
      </c>
      <c r="H87" s="32" t="s">
        <v>31</v>
      </c>
      <c r="I87" s="17">
        <f t="shared" si="16"/>
        <v>72.463768115942031</v>
      </c>
      <c r="J87" s="18">
        <v>9</v>
      </c>
      <c r="K87" s="19">
        <f t="shared" si="17"/>
        <v>81.463768115942031</v>
      </c>
      <c r="L87" s="9">
        <v>0.25</v>
      </c>
      <c r="M87" s="17">
        <f t="shared" si="18"/>
        <v>20.365942028985508</v>
      </c>
      <c r="N87" s="9"/>
      <c r="O87" s="9"/>
      <c r="P87" s="17">
        <f t="shared" si="14"/>
        <v>20.365942028985508</v>
      </c>
    </row>
    <row r="88" spans="1:16" s="5" customFormat="1">
      <c r="A88" s="8"/>
      <c r="B88" s="8" t="s">
        <v>138</v>
      </c>
      <c r="C88" s="25" t="s">
        <v>128</v>
      </c>
      <c r="D88" s="22">
        <v>11</v>
      </c>
      <c r="E88" s="23">
        <f t="shared" si="15"/>
        <v>44</v>
      </c>
      <c r="F88" s="22">
        <v>15</v>
      </c>
      <c r="G88" s="22">
        <v>29</v>
      </c>
      <c r="H88" s="32" t="s">
        <v>24</v>
      </c>
      <c r="I88" s="17">
        <f t="shared" si="16"/>
        <v>34.090909090909086</v>
      </c>
      <c r="J88" s="10">
        <v>6</v>
      </c>
      <c r="K88" s="19">
        <f t="shared" si="17"/>
        <v>40.090909090909086</v>
      </c>
      <c r="L88" s="9">
        <v>0.1</v>
      </c>
      <c r="M88" s="17">
        <f t="shared" si="18"/>
        <v>4.0090909090909088</v>
      </c>
      <c r="N88" s="9"/>
      <c r="O88" s="9"/>
      <c r="P88" s="17">
        <f t="shared" si="14"/>
        <v>4.0090909090909088</v>
      </c>
    </row>
    <row r="89" spans="1:16" s="5" customFormat="1">
      <c r="A89" s="8"/>
      <c r="B89" s="8" t="s">
        <v>139</v>
      </c>
      <c r="C89" s="25" t="s">
        <v>114</v>
      </c>
      <c r="D89" s="22">
        <v>16</v>
      </c>
      <c r="E89" s="23">
        <f t="shared" si="15"/>
        <v>64</v>
      </c>
      <c r="F89" s="22">
        <v>33</v>
      </c>
      <c r="G89" s="22">
        <v>31</v>
      </c>
      <c r="H89" s="32" t="s">
        <v>21</v>
      </c>
      <c r="I89" s="17">
        <f t="shared" si="16"/>
        <v>51.5625</v>
      </c>
      <c r="J89" s="18">
        <v>5</v>
      </c>
      <c r="K89" s="19">
        <f t="shared" si="17"/>
        <v>56.5625</v>
      </c>
      <c r="L89" s="9">
        <v>0.15</v>
      </c>
      <c r="M89" s="17">
        <f t="shared" si="18"/>
        <v>8.484375</v>
      </c>
      <c r="N89" s="9"/>
      <c r="O89" s="9"/>
      <c r="P89" s="17">
        <f t="shared" si="14"/>
        <v>8.484375</v>
      </c>
    </row>
    <row r="90" spans="1:16" s="5" customFormat="1">
      <c r="A90" s="8"/>
      <c r="B90" s="30" t="s">
        <v>140</v>
      </c>
      <c r="C90" s="25" t="s">
        <v>113</v>
      </c>
      <c r="D90" s="22">
        <v>9</v>
      </c>
      <c r="E90" s="23">
        <f t="shared" si="15"/>
        <v>33</v>
      </c>
      <c r="F90" s="22">
        <v>16</v>
      </c>
      <c r="G90" s="22">
        <v>17</v>
      </c>
      <c r="H90" s="32" t="s">
        <v>31</v>
      </c>
      <c r="I90" s="17">
        <f t="shared" si="16"/>
        <v>48.484848484848484</v>
      </c>
      <c r="J90" s="11">
        <v>0.5</v>
      </c>
      <c r="K90" s="19">
        <f t="shared" si="17"/>
        <v>48.984848484848484</v>
      </c>
      <c r="L90" s="9">
        <v>0.25</v>
      </c>
      <c r="M90" s="17">
        <f t="shared" si="18"/>
        <v>12.246212121212121</v>
      </c>
      <c r="N90" s="9"/>
      <c r="O90" s="9"/>
      <c r="P90" s="17">
        <f t="shared" si="14"/>
        <v>12.246212121212121</v>
      </c>
    </row>
    <row r="91" spans="1:16" s="5" customFormat="1">
      <c r="A91" s="8"/>
      <c r="B91" s="30" t="s">
        <v>140</v>
      </c>
      <c r="C91" s="25" t="s">
        <v>114</v>
      </c>
      <c r="D91" s="22">
        <v>8</v>
      </c>
      <c r="E91" s="23">
        <f t="shared" si="15"/>
        <v>30</v>
      </c>
      <c r="F91" s="22">
        <v>16</v>
      </c>
      <c r="G91" s="22">
        <v>14</v>
      </c>
      <c r="H91" s="32" t="s">
        <v>21</v>
      </c>
      <c r="I91" s="17">
        <f t="shared" si="16"/>
        <v>53.333333333333336</v>
      </c>
      <c r="J91" s="11">
        <v>0.5</v>
      </c>
      <c r="K91" s="19">
        <f t="shared" si="17"/>
        <v>53.833333333333336</v>
      </c>
      <c r="L91" s="9">
        <v>0.15</v>
      </c>
      <c r="M91" s="17">
        <f t="shared" si="18"/>
        <v>8.0749999999999993</v>
      </c>
      <c r="N91" s="9"/>
      <c r="O91" s="9"/>
      <c r="P91" s="17">
        <f t="shared" si="14"/>
        <v>8.0749999999999993</v>
      </c>
    </row>
    <row r="92" spans="1:16" s="5" customFormat="1">
      <c r="A92" s="14"/>
      <c r="B92" s="29" t="s">
        <v>141</v>
      </c>
      <c r="C92" s="24" t="s">
        <v>84</v>
      </c>
      <c r="D92" s="15">
        <v>13</v>
      </c>
      <c r="E92" s="15">
        <v>26</v>
      </c>
      <c r="F92" s="15">
        <v>8</v>
      </c>
      <c r="G92" s="15"/>
      <c r="H92" s="16" t="s">
        <v>29</v>
      </c>
      <c r="I92" s="17">
        <f t="shared" si="16"/>
        <v>30.76923076923077</v>
      </c>
      <c r="J92" s="18">
        <v>2</v>
      </c>
      <c r="K92" s="19">
        <f t="shared" si="17"/>
        <v>32.769230769230774</v>
      </c>
      <c r="L92" s="15">
        <v>0.4</v>
      </c>
      <c r="M92" s="17">
        <f t="shared" si="18"/>
        <v>13.107692307692311</v>
      </c>
      <c r="N92" s="18"/>
      <c r="O92" s="18">
        <v>2</v>
      </c>
      <c r="P92" s="17">
        <f t="shared" si="14"/>
        <v>15.107692307692311</v>
      </c>
    </row>
    <row r="93" spans="1:16" s="5" customFormat="1">
      <c r="A93" s="8"/>
      <c r="B93" s="30" t="s">
        <v>141</v>
      </c>
      <c r="C93" s="25" t="s">
        <v>142</v>
      </c>
      <c r="D93" s="22">
        <v>8</v>
      </c>
      <c r="E93" s="23">
        <f t="shared" ref="E93:E99" si="19">SUM(F93, G93)</f>
        <v>25</v>
      </c>
      <c r="F93" s="22">
        <v>21</v>
      </c>
      <c r="G93" s="22">
        <v>4</v>
      </c>
      <c r="H93" s="32" t="s">
        <v>24</v>
      </c>
      <c r="I93" s="17">
        <f t="shared" si="16"/>
        <v>84</v>
      </c>
      <c r="J93" s="10">
        <v>2</v>
      </c>
      <c r="K93" s="19">
        <f t="shared" si="17"/>
        <v>86</v>
      </c>
      <c r="L93" s="9">
        <v>0.1</v>
      </c>
      <c r="M93" s="17">
        <f t="shared" si="18"/>
        <v>8.6</v>
      </c>
      <c r="N93" s="9"/>
      <c r="O93" s="9">
        <v>2</v>
      </c>
      <c r="P93" s="17">
        <f t="shared" si="14"/>
        <v>10.6</v>
      </c>
    </row>
    <row r="94" spans="1:16" s="5" customFormat="1">
      <c r="A94" s="8"/>
      <c r="B94" s="8" t="s">
        <v>143</v>
      </c>
      <c r="C94" s="25" t="s">
        <v>40</v>
      </c>
      <c r="D94" s="22">
        <v>7</v>
      </c>
      <c r="E94" s="23">
        <f t="shared" si="19"/>
        <v>19</v>
      </c>
      <c r="F94" s="22">
        <v>5</v>
      </c>
      <c r="G94" s="22">
        <v>14</v>
      </c>
      <c r="H94" s="32" t="s">
        <v>24</v>
      </c>
      <c r="I94" s="17">
        <f t="shared" si="16"/>
        <v>26.315789473684209</v>
      </c>
      <c r="J94" s="10">
        <v>1</v>
      </c>
      <c r="K94" s="19">
        <f t="shared" si="17"/>
        <v>27.315789473684209</v>
      </c>
      <c r="L94" s="9">
        <v>0.1</v>
      </c>
      <c r="M94" s="17">
        <f t="shared" si="18"/>
        <v>2.7315789473684209</v>
      </c>
      <c r="N94" s="9"/>
      <c r="O94" s="9"/>
      <c r="P94" s="17">
        <f t="shared" si="14"/>
        <v>2.7315789473684209</v>
      </c>
    </row>
    <row r="95" spans="1:16" s="5" customFormat="1">
      <c r="A95" s="8"/>
      <c r="B95" s="8" t="s">
        <v>144</v>
      </c>
      <c r="C95" s="25" t="s">
        <v>64</v>
      </c>
      <c r="D95" s="22">
        <v>22</v>
      </c>
      <c r="E95" s="23">
        <f t="shared" si="19"/>
        <v>87</v>
      </c>
      <c r="F95" s="22">
        <v>58</v>
      </c>
      <c r="G95" s="22">
        <v>29</v>
      </c>
      <c r="H95" s="32" t="s">
        <v>21</v>
      </c>
      <c r="I95" s="17">
        <f t="shared" si="16"/>
        <v>66.666666666666657</v>
      </c>
      <c r="J95" s="18">
        <v>10</v>
      </c>
      <c r="K95" s="19">
        <f t="shared" si="17"/>
        <v>76.666666666666657</v>
      </c>
      <c r="L95" s="9">
        <v>0.15</v>
      </c>
      <c r="M95" s="17">
        <f t="shared" si="18"/>
        <v>11.499999999999998</v>
      </c>
      <c r="N95" s="9"/>
      <c r="O95" s="9"/>
      <c r="P95" s="17">
        <f t="shared" si="14"/>
        <v>11.499999999999998</v>
      </c>
    </row>
    <row r="96" spans="1:16" s="5" customFormat="1">
      <c r="A96" s="8"/>
      <c r="B96" s="8" t="s">
        <v>145</v>
      </c>
      <c r="C96" s="25" t="s">
        <v>64</v>
      </c>
      <c r="D96" s="22">
        <v>22</v>
      </c>
      <c r="E96" s="23">
        <f t="shared" si="19"/>
        <v>87</v>
      </c>
      <c r="F96" s="22">
        <v>61</v>
      </c>
      <c r="G96" s="22">
        <v>26</v>
      </c>
      <c r="H96" s="32" t="s">
        <v>21</v>
      </c>
      <c r="I96" s="17">
        <f t="shared" si="16"/>
        <v>70.114942528735639</v>
      </c>
      <c r="J96" s="18">
        <v>10</v>
      </c>
      <c r="K96" s="19">
        <f t="shared" si="17"/>
        <v>80.114942528735639</v>
      </c>
      <c r="L96" s="9">
        <v>0.15</v>
      </c>
      <c r="M96" s="17">
        <f t="shared" si="18"/>
        <v>12.017241379310345</v>
      </c>
      <c r="N96" s="9"/>
      <c r="O96" s="9"/>
      <c r="P96" s="17">
        <f t="shared" si="14"/>
        <v>12.017241379310345</v>
      </c>
    </row>
    <row r="97" spans="1:16" s="5" customFormat="1">
      <c r="A97" s="8"/>
      <c r="B97" s="8" t="s">
        <v>146</v>
      </c>
      <c r="C97" s="25" t="s">
        <v>101</v>
      </c>
      <c r="D97" s="22">
        <v>20</v>
      </c>
      <c r="E97" s="23">
        <f t="shared" si="19"/>
        <v>80</v>
      </c>
      <c r="F97" s="22">
        <v>22</v>
      </c>
      <c r="G97" s="22">
        <v>58</v>
      </c>
      <c r="H97" s="32" t="s">
        <v>21</v>
      </c>
      <c r="I97" s="17">
        <f t="shared" si="16"/>
        <v>27.500000000000004</v>
      </c>
      <c r="J97" s="18">
        <v>9</v>
      </c>
      <c r="K97" s="19">
        <f t="shared" si="17"/>
        <v>36.5</v>
      </c>
      <c r="L97" s="9">
        <v>0.15</v>
      </c>
      <c r="M97" s="17">
        <f t="shared" si="18"/>
        <v>5.4749999999999996</v>
      </c>
      <c r="N97" s="9"/>
      <c r="O97" s="9"/>
      <c r="P97" s="17">
        <f t="shared" si="14"/>
        <v>5.4749999999999996</v>
      </c>
    </row>
    <row r="98" spans="1:16" s="5" customFormat="1">
      <c r="A98" s="8"/>
      <c r="B98" s="8" t="s">
        <v>147</v>
      </c>
      <c r="C98" s="25" t="s">
        <v>89</v>
      </c>
      <c r="D98" s="22">
        <v>18</v>
      </c>
      <c r="E98" s="23">
        <f t="shared" si="19"/>
        <v>59</v>
      </c>
      <c r="F98" s="22">
        <v>16</v>
      </c>
      <c r="G98" s="22">
        <v>43</v>
      </c>
      <c r="H98" s="32" t="s">
        <v>31</v>
      </c>
      <c r="I98" s="17">
        <f t="shared" si="16"/>
        <v>27.118644067796609</v>
      </c>
      <c r="J98" s="18">
        <v>7</v>
      </c>
      <c r="K98" s="19">
        <f t="shared" si="17"/>
        <v>34.118644067796609</v>
      </c>
      <c r="L98" s="9">
        <v>0.25</v>
      </c>
      <c r="M98" s="17">
        <f t="shared" si="18"/>
        <v>8.5296610169491522</v>
      </c>
      <c r="N98" s="9"/>
      <c r="O98" s="9"/>
      <c r="P98" s="17">
        <f t="shared" si="14"/>
        <v>8.5296610169491522</v>
      </c>
    </row>
    <row r="99" spans="1:16" s="5" customFormat="1">
      <c r="A99" s="8"/>
      <c r="B99" s="8" t="s">
        <v>148</v>
      </c>
      <c r="C99" s="25" t="s">
        <v>96</v>
      </c>
      <c r="D99" s="22">
        <v>16</v>
      </c>
      <c r="E99" s="23">
        <f t="shared" si="19"/>
        <v>51</v>
      </c>
      <c r="F99" s="22">
        <v>15</v>
      </c>
      <c r="G99" s="22">
        <v>36</v>
      </c>
      <c r="H99" s="32" t="s">
        <v>21</v>
      </c>
      <c r="I99" s="17">
        <f t="shared" si="16"/>
        <v>29.411764705882355</v>
      </c>
      <c r="J99" s="18">
        <v>5</v>
      </c>
      <c r="K99" s="19">
        <f t="shared" si="17"/>
        <v>34.411764705882355</v>
      </c>
      <c r="L99" s="9">
        <v>0.15</v>
      </c>
      <c r="M99" s="17">
        <f t="shared" si="18"/>
        <v>5.1617647058823533</v>
      </c>
      <c r="N99" s="9"/>
      <c r="O99" s="9"/>
      <c r="P99" s="17">
        <f t="shared" si="14"/>
        <v>5.1617647058823533</v>
      </c>
    </row>
    <row r="100" spans="1:16" s="5" customFormat="1">
      <c r="A100" s="14"/>
      <c r="B100" s="29" t="s">
        <v>149</v>
      </c>
      <c r="C100" s="24" t="s">
        <v>17</v>
      </c>
      <c r="D100" s="15">
        <v>18</v>
      </c>
      <c r="E100" s="15">
        <v>57</v>
      </c>
      <c r="F100" s="15">
        <v>24</v>
      </c>
      <c r="G100" s="15"/>
      <c r="H100" s="16" t="s">
        <v>18</v>
      </c>
      <c r="I100" s="17">
        <f t="shared" si="16"/>
        <v>42.105263157894733</v>
      </c>
      <c r="J100" s="18">
        <v>7</v>
      </c>
      <c r="K100" s="19">
        <f t="shared" si="17"/>
        <v>49.105263157894733</v>
      </c>
      <c r="L100" s="15">
        <v>0.65</v>
      </c>
      <c r="M100" s="17">
        <f t="shared" si="18"/>
        <v>31.918421052631576</v>
      </c>
      <c r="N100" s="18"/>
      <c r="O100" s="18"/>
      <c r="P100" s="17">
        <f t="shared" si="14"/>
        <v>31.918421052631576</v>
      </c>
    </row>
    <row r="101" spans="1:16" s="5" customFormat="1">
      <c r="A101" s="14"/>
      <c r="B101" s="29" t="s">
        <v>149</v>
      </c>
      <c r="C101" s="25" t="s">
        <v>44</v>
      </c>
      <c r="D101" s="15">
        <v>15</v>
      </c>
      <c r="E101" s="15">
        <v>37</v>
      </c>
      <c r="F101" s="15">
        <v>34</v>
      </c>
      <c r="G101" s="15"/>
      <c r="H101" s="16" t="s">
        <v>31</v>
      </c>
      <c r="I101" s="17">
        <f t="shared" si="16"/>
        <v>91.891891891891902</v>
      </c>
      <c r="J101" s="18">
        <v>4</v>
      </c>
      <c r="K101" s="19">
        <f t="shared" si="17"/>
        <v>95.891891891891902</v>
      </c>
      <c r="L101" s="15">
        <v>0.25</v>
      </c>
      <c r="M101" s="17">
        <f t="shared" si="18"/>
        <v>23.972972972972975</v>
      </c>
      <c r="N101" s="18"/>
      <c r="O101" s="18"/>
      <c r="P101" s="17">
        <f t="shared" si="14"/>
        <v>23.972972972972975</v>
      </c>
    </row>
    <row r="102" spans="1:16" s="5" customFormat="1">
      <c r="A102" s="8"/>
      <c r="B102" s="8" t="s">
        <v>150</v>
      </c>
      <c r="C102" s="25" t="s">
        <v>42</v>
      </c>
      <c r="D102" s="22">
        <v>9</v>
      </c>
      <c r="E102" s="23">
        <f t="shared" ref="E102:E118" si="20">SUM(F102, G102)</f>
        <v>22</v>
      </c>
      <c r="F102" s="22">
        <v>12</v>
      </c>
      <c r="G102" s="22">
        <v>10</v>
      </c>
      <c r="H102" s="32" t="s">
        <v>24</v>
      </c>
      <c r="I102" s="17">
        <f t="shared" si="16"/>
        <v>54.54545454545454</v>
      </c>
      <c r="J102" s="10">
        <v>3</v>
      </c>
      <c r="K102" s="19">
        <f t="shared" si="17"/>
        <v>57.54545454545454</v>
      </c>
      <c r="L102" s="9">
        <v>0.1</v>
      </c>
      <c r="M102" s="17">
        <f t="shared" si="18"/>
        <v>5.754545454545454</v>
      </c>
      <c r="N102" s="9"/>
      <c r="O102" s="9"/>
      <c r="P102" s="17">
        <f t="shared" si="14"/>
        <v>5.754545454545454</v>
      </c>
    </row>
    <row r="103" spans="1:16" s="5" customFormat="1">
      <c r="A103" s="8"/>
      <c r="B103" s="8" t="s">
        <v>151</v>
      </c>
      <c r="C103" s="25" t="s">
        <v>37</v>
      </c>
      <c r="D103" s="22">
        <v>19</v>
      </c>
      <c r="E103" s="23">
        <f t="shared" si="20"/>
        <v>71</v>
      </c>
      <c r="F103" s="22">
        <v>38</v>
      </c>
      <c r="G103" s="22">
        <v>33</v>
      </c>
      <c r="H103" s="32" t="s">
        <v>21</v>
      </c>
      <c r="I103" s="17">
        <f t="shared" si="16"/>
        <v>53.521126760563376</v>
      </c>
      <c r="J103" s="18">
        <v>8</v>
      </c>
      <c r="K103" s="19">
        <f t="shared" si="17"/>
        <v>61.521126760563376</v>
      </c>
      <c r="L103" s="9">
        <v>0.15</v>
      </c>
      <c r="M103" s="17">
        <f t="shared" si="18"/>
        <v>9.2281690140845054</v>
      </c>
      <c r="N103" s="9"/>
      <c r="O103" s="9"/>
      <c r="P103" s="17">
        <f t="shared" si="14"/>
        <v>9.2281690140845054</v>
      </c>
    </row>
    <row r="104" spans="1:16" s="5" customFormat="1">
      <c r="A104" s="8"/>
      <c r="B104" s="8" t="s">
        <v>152</v>
      </c>
      <c r="C104" s="25" t="s">
        <v>62</v>
      </c>
      <c r="D104" s="22">
        <v>19</v>
      </c>
      <c r="E104" s="23">
        <f t="shared" si="20"/>
        <v>60</v>
      </c>
      <c r="F104" s="22">
        <v>31</v>
      </c>
      <c r="G104" s="22">
        <v>29</v>
      </c>
      <c r="H104" s="32" t="s">
        <v>31</v>
      </c>
      <c r="I104" s="17">
        <f t="shared" si="16"/>
        <v>51.666666666666671</v>
      </c>
      <c r="J104" s="18">
        <v>8</v>
      </c>
      <c r="K104" s="19">
        <f t="shared" si="17"/>
        <v>59.666666666666671</v>
      </c>
      <c r="L104" s="9">
        <v>0.25</v>
      </c>
      <c r="M104" s="17">
        <f t="shared" si="18"/>
        <v>14.916666666666668</v>
      </c>
      <c r="N104" s="9"/>
      <c r="O104" s="9"/>
      <c r="P104" s="17">
        <f t="shared" si="14"/>
        <v>14.916666666666668</v>
      </c>
    </row>
    <row r="105" spans="1:16" s="5" customFormat="1">
      <c r="A105" s="8"/>
      <c r="B105" s="8" t="s">
        <v>153</v>
      </c>
      <c r="C105" s="25" t="s">
        <v>91</v>
      </c>
      <c r="D105" s="22">
        <v>22</v>
      </c>
      <c r="E105" s="23">
        <f t="shared" si="20"/>
        <v>83</v>
      </c>
      <c r="F105" s="22">
        <v>24</v>
      </c>
      <c r="G105" s="22">
        <v>59</v>
      </c>
      <c r="H105" s="32" t="s">
        <v>21</v>
      </c>
      <c r="I105" s="17">
        <f t="shared" si="16"/>
        <v>28.915662650602407</v>
      </c>
      <c r="J105" s="18">
        <v>10</v>
      </c>
      <c r="K105" s="19">
        <f t="shared" si="17"/>
        <v>38.915662650602407</v>
      </c>
      <c r="L105" s="9">
        <v>0.15</v>
      </c>
      <c r="M105" s="17">
        <f t="shared" si="18"/>
        <v>5.8373493975903612</v>
      </c>
      <c r="N105" s="9"/>
      <c r="O105" s="9"/>
      <c r="P105" s="17">
        <f t="shared" si="14"/>
        <v>5.8373493975903612</v>
      </c>
    </row>
    <row r="106" spans="1:16" s="5" customFormat="1">
      <c r="A106" s="8"/>
      <c r="B106" s="8" t="s">
        <v>154</v>
      </c>
      <c r="C106" s="25" t="s">
        <v>46</v>
      </c>
      <c r="D106" s="22">
        <v>11</v>
      </c>
      <c r="E106" s="23">
        <f t="shared" si="20"/>
        <v>40</v>
      </c>
      <c r="F106" s="22">
        <v>1</v>
      </c>
      <c r="G106" s="22">
        <v>39</v>
      </c>
      <c r="H106" s="32" t="s">
        <v>24</v>
      </c>
      <c r="I106" s="17">
        <f t="shared" si="16"/>
        <v>2.5</v>
      </c>
      <c r="J106" s="10">
        <v>6</v>
      </c>
      <c r="K106" s="19">
        <f t="shared" si="17"/>
        <v>8.5</v>
      </c>
      <c r="L106" s="9">
        <v>0.1</v>
      </c>
      <c r="M106" s="17">
        <f t="shared" si="18"/>
        <v>0.85000000000000009</v>
      </c>
      <c r="N106" s="9"/>
      <c r="O106" s="9"/>
      <c r="P106" s="17">
        <f t="shared" si="14"/>
        <v>0.85000000000000009</v>
      </c>
    </row>
    <row r="107" spans="1:16" s="5" customFormat="1">
      <c r="A107" s="8"/>
      <c r="B107" s="8" t="s">
        <v>155</v>
      </c>
      <c r="C107" s="25" t="s">
        <v>126</v>
      </c>
      <c r="D107" s="22">
        <v>21</v>
      </c>
      <c r="E107" s="23">
        <f t="shared" si="20"/>
        <v>69</v>
      </c>
      <c r="F107" s="22">
        <v>30</v>
      </c>
      <c r="G107" s="22">
        <v>39</v>
      </c>
      <c r="H107" s="32" t="s">
        <v>31</v>
      </c>
      <c r="I107" s="17">
        <f t="shared" si="16"/>
        <v>43.478260869565219</v>
      </c>
      <c r="J107" s="18">
        <v>10</v>
      </c>
      <c r="K107" s="19">
        <f t="shared" si="17"/>
        <v>53.478260869565219</v>
      </c>
      <c r="L107" s="9">
        <v>0.25</v>
      </c>
      <c r="M107" s="17">
        <f t="shared" si="18"/>
        <v>13.369565217391305</v>
      </c>
      <c r="N107" s="9"/>
      <c r="O107" s="9"/>
      <c r="P107" s="17">
        <f t="shared" si="14"/>
        <v>13.369565217391305</v>
      </c>
    </row>
    <row r="108" spans="1:16" s="5" customFormat="1">
      <c r="A108" s="8"/>
      <c r="B108" s="8" t="s">
        <v>156</v>
      </c>
      <c r="C108" s="25" t="s">
        <v>126</v>
      </c>
      <c r="D108" s="22">
        <v>22</v>
      </c>
      <c r="E108" s="23">
        <f t="shared" si="20"/>
        <v>70</v>
      </c>
      <c r="F108" s="22">
        <v>26</v>
      </c>
      <c r="G108" s="22">
        <v>44</v>
      </c>
      <c r="H108" s="32" t="s">
        <v>31</v>
      </c>
      <c r="I108" s="17">
        <f t="shared" si="16"/>
        <v>37.142857142857146</v>
      </c>
      <c r="J108" s="18">
        <v>10</v>
      </c>
      <c r="K108" s="19">
        <f t="shared" si="17"/>
        <v>47.142857142857146</v>
      </c>
      <c r="L108" s="9">
        <v>0.25</v>
      </c>
      <c r="M108" s="17">
        <f t="shared" si="18"/>
        <v>11.785714285714286</v>
      </c>
      <c r="N108" s="9"/>
      <c r="O108" s="9"/>
      <c r="P108" s="17">
        <f t="shared" si="14"/>
        <v>11.785714285714286</v>
      </c>
    </row>
    <row r="109" spans="1:16" s="5" customFormat="1">
      <c r="A109" s="8"/>
      <c r="B109" s="8" t="s">
        <v>157</v>
      </c>
      <c r="C109" s="25" t="s">
        <v>104</v>
      </c>
      <c r="D109" s="22">
        <v>22</v>
      </c>
      <c r="E109" s="23">
        <f t="shared" si="20"/>
        <v>88</v>
      </c>
      <c r="F109" s="22">
        <v>55</v>
      </c>
      <c r="G109" s="22">
        <v>33</v>
      </c>
      <c r="H109" s="32" t="s">
        <v>21</v>
      </c>
      <c r="I109" s="17">
        <f t="shared" si="16"/>
        <v>62.5</v>
      </c>
      <c r="J109" s="18">
        <v>10</v>
      </c>
      <c r="K109" s="19">
        <f t="shared" si="17"/>
        <v>72.5</v>
      </c>
      <c r="L109" s="9">
        <v>0.15</v>
      </c>
      <c r="M109" s="17">
        <f t="shared" si="18"/>
        <v>10.875</v>
      </c>
      <c r="N109" s="9"/>
      <c r="O109" s="9"/>
      <c r="P109" s="17">
        <f t="shared" si="14"/>
        <v>10.875</v>
      </c>
    </row>
    <row r="110" spans="1:16" s="5" customFormat="1">
      <c r="A110" s="8"/>
      <c r="B110" s="8" t="s">
        <v>158</v>
      </c>
      <c r="C110" s="25" t="s">
        <v>46</v>
      </c>
      <c r="D110" s="22">
        <v>13</v>
      </c>
      <c r="E110" s="23">
        <f t="shared" si="20"/>
        <v>52</v>
      </c>
      <c r="F110" s="22">
        <v>18</v>
      </c>
      <c r="G110" s="22">
        <v>34</v>
      </c>
      <c r="H110" s="32" t="s">
        <v>24</v>
      </c>
      <c r="I110" s="17">
        <f t="shared" si="16"/>
        <v>34.615384615384613</v>
      </c>
      <c r="J110" s="10">
        <v>9</v>
      </c>
      <c r="K110" s="19">
        <f t="shared" si="17"/>
        <v>43.615384615384613</v>
      </c>
      <c r="L110" s="9">
        <v>0.1</v>
      </c>
      <c r="M110" s="17">
        <f t="shared" si="18"/>
        <v>4.3615384615384611</v>
      </c>
      <c r="N110" s="9"/>
      <c r="O110" s="9"/>
      <c r="P110" s="17">
        <f t="shared" si="14"/>
        <v>4.3615384615384611</v>
      </c>
    </row>
    <row r="111" spans="1:16" s="5" customFormat="1">
      <c r="A111" s="8"/>
      <c r="B111" s="8" t="s">
        <v>159</v>
      </c>
      <c r="C111" s="25" t="s">
        <v>104</v>
      </c>
      <c r="D111" s="22">
        <v>22</v>
      </c>
      <c r="E111" s="23">
        <f t="shared" si="20"/>
        <v>88</v>
      </c>
      <c r="F111" s="22">
        <v>71</v>
      </c>
      <c r="G111" s="22">
        <v>17</v>
      </c>
      <c r="H111" s="32" t="s">
        <v>21</v>
      </c>
      <c r="I111" s="17">
        <f t="shared" si="16"/>
        <v>80.681818181818173</v>
      </c>
      <c r="J111" s="18">
        <v>10</v>
      </c>
      <c r="K111" s="19">
        <f t="shared" si="17"/>
        <v>90.681818181818173</v>
      </c>
      <c r="L111" s="9">
        <v>0.15</v>
      </c>
      <c r="M111" s="17">
        <f t="shared" si="18"/>
        <v>13.602272727272725</v>
      </c>
      <c r="N111" s="9"/>
      <c r="O111" s="9"/>
      <c r="P111" s="17">
        <f t="shared" si="14"/>
        <v>13.602272727272725</v>
      </c>
    </row>
    <row r="112" spans="1:16" s="5" customFormat="1">
      <c r="A112" s="8"/>
      <c r="B112" s="8" t="s">
        <v>160</v>
      </c>
      <c r="C112" s="25" t="s">
        <v>35</v>
      </c>
      <c r="D112" s="22">
        <v>20</v>
      </c>
      <c r="E112" s="23">
        <f t="shared" si="20"/>
        <v>66</v>
      </c>
      <c r="F112" s="22">
        <v>28</v>
      </c>
      <c r="G112" s="22">
        <v>38</v>
      </c>
      <c r="H112" s="32" t="s">
        <v>31</v>
      </c>
      <c r="I112" s="17">
        <f t="shared" si="16"/>
        <v>42.424242424242422</v>
      </c>
      <c r="J112" s="18">
        <v>9</v>
      </c>
      <c r="K112" s="19">
        <f t="shared" si="17"/>
        <v>51.424242424242422</v>
      </c>
      <c r="L112" s="9">
        <v>0.25</v>
      </c>
      <c r="M112" s="17">
        <f t="shared" si="18"/>
        <v>12.856060606060606</v>
      </c>
      <c r="N112" s="9"/>
      <c r="O112" s="9"/>
      <c r="P112" s="17">
        <f t="shared" si="14"/>
        <v>12.856060606060606</v>
      </c>
    </row>
    <row r="113" spans="1:16" s="5" customFormat="1">
      <c r="A113" s="8"/>
      <c r="B113" s="8" t="s">
        <v>161</v>
      </c>
      <c r="C113" s="25" t="s">
        <v>42</v>
      </c>
      <c r="D113" s="22">
        <v>10</v>
      </c>
      <c r="E113" s="23">
        <f t="shared" si="20"/>
        <v>32</v>
      </c>
      <c r="F113" s="22">
        <v>27</v>
      </c>
      <c r="G113" s="22">
        <v>5</v>
      </c>
      <c r="H113" s="32" t="s">
        <v>24</v>
      </c>
      <c r="I113" s="17">
        <f t="shared" si="16"/>
        <v>84.375</v>
      </c>
      <c r="J113" s="10">
        <v>5</v>
      </c>
      <c r="K113" s="19">
        <f t="shared" si="17"/>
        <v>89.375</v>
      </c>
      <c r="L113" s="9">
        <v>0.1</v>
      </c>
      <c r="M113" s="17">
        <f t="shared" si="18"/>
        <v>8.9375</v>
      </c>
      <c r="N113" s="9"/>
      <c r="O113" s="9"/>
      <c r="P113" s="17">
        <f t="shared" si="14"/>
        <v>8.9375</v>
      </c>
    </row>
    <row r="114" spans="1:16" s="5" customFormat="1">
      <c r="A114" s="8"/>
      <c r="B114" s="8" t="s">
        <v>162</v>
      </c>
      <c r="C114" s="25" t="s">
        <v>68</v>
      </c>
      <c r="D114" s="22">
        <v>20</v>
      </c>
      <c r="E114" s="23">
        <f t="shared" si="20"/>
        <v>60</v>
      </c>
      <c r="F114" s="22">
        <v>38</v>
      </c>
      <c r="G114" s="22">
        <v>22</v>
      </c>
      <c r="H114" s="32" t="s">
        <v>31</v>
      </c>
      <c r="I114" s="17">
        <f t="shared" si="16"/>
        <v>63.333333333333329</v>
      </c>
      <c r="J114" s="18">
        <v>9</v>
      </c>
      <c r="K114" s="19">
        <f t="shared" si="17"/>
        <v>72.333333333333329</v>
      </c>
      <c r="L114" s="9">
        <v>0.25</v>
      </c>
      <c r="M114" s="17">
        <f t="shared" si="18"/>
        <v>18.083333333333332</v>
      </c>
      <c r="N114" s="9"/>
      <c r="O114" s="9"/>
      <c r="P114" s="17">
        <f t="shared" si="14"/>
        <v>18.083333333333332</v>
      </c>
    </row>
    <row r="115" spans="1:16" s="5" customFormat="1">
      <c r="A115" s="8"/>
      <c r="B115" s="8" t="s">
        <v>163</v>
      </c>
      <c r="C115" s="25" t="s">
        <v>92</v>
      </c>
      <c r="D115" s="22">
        <v>6</v>
      </c>
      <c r="E115" s="23">
        <f t="shared" si="20"/>
        <v>12</v>
      </c>
      <c r="F115" s="22">
        <v>5</v>
      </c>
      <c r="G115" s="22">
        <v>7</v>
      </c>
      <c r="H115" s="32" t="s">
        <v>24</v>
      </c>
      <c r="I115" s="17">
        <f t="shared" si="16"/>
        <v>41.666666666666671</v>
      </c>
      <c r="J115" s="11">
        <v>0.5</v>
      </c>
      <c r="K115" s="19">
        <f t="shared" si="17"/>
        <v>42.166666666666671</v>
      </c>
      <c r="L115" s="9">
        <v>0.1</v>
      </c>
      <c r="M115" s="17">
        <f t="shared" si="18"/>
        <v>4.2166666666666677</v>
      </c>
      <c r="N115" s="9"/>
      <c r="O115" s="9"/>
      <c r="P115" s="17">
        <f t="shared" si="14"/>
        <v>4.2166666666666677</v>
      </c>
    </row>
    <row r="116" spans="1:16" s="5" customFormat="1">
      <c r="A116" s="8"/>
      <c r="B116" s="8" t="s">
        <v>164</v>
      </c>
      <c r="C116" s="25" t="s">
        <v>92</v>
      </c>
      <c r="D116" s="22">
        <v>12</v>
      </c>
      <c r="E116" s="23">
        <f t="shared" si="20"/>
        <v>44</v>
      </c>
      <c r="F116" s="22">
        <v>29</v>
      </c>
      <c r="G116" s="22">
        <v>15</v>
      </c>
      <c r="H116" s="32" t="s">
        <v>24</v>
      </c>
      <c r="I116" s="17">
        <f t="shared" si="16"/>
        <v>65.909090909090907</v>
      </c>
      <c r="J116" s="10">
        <v>8</v>
      </c>
      <c r="K116" s="19">
        <f t="shared" si="17"/>
        <v>73.909090909090907</v>
      </c>
      <c r="L116" s="9">
        <v>0.1</v>
      </c>
      <c r="M116" s="17">
        <f t="shared" si="18"/>
        <v>7.3909090909090907</v>
      </c>
      <c r="N116" s="9"/>
      <c r="O116" s="9"/>
      <c r="P116" s="17">
        <f t="shared" si="14"/>
        <v>7.3909090909090907</v>
      </c>
    </row>
    <row r="117" spans="1:16" s="5" customFormat="1">
      <c r="A117" s="8"/>
      <c r="B117" s="8" t="s">
        <v>165</v>
      </c>
      <c r="C117" s="25" t="s">
        <v>166</v>
      </c>
      <c r="D117" s="22">
        <v>12</v>
      </c>
      <c r="E117" s="23">
        <f t="shared" si="20"/>
        <v>41</v>
      </c>
      <c r="F117" s="22">
        <v>4</v>
      </c>
      <c r="G117" s="22">
        <v>37</v>
      </c>
      <c r="H117" s="32" t="s">
        <v>21</v>
      </c>
      <c r="I117" s="17">
        <f t="shared" si="16"/>
        <v>9.7560975609756095</v>
      </c>
      <c r="J117" s="10">
        <v>1</v>
      </c>
      <c r="K117" s="19">
        <f t="shared" si="17"/>
        <v>10.75609756097561</v>
      </c>
      <c r="L117" s="9">
        <v>0.15</v>
      </c>
      <c r="M117" s="17">
        <f t="shared" si="18"/>
        <v>1.6134146341463413</v>
      </c>
      <c r="N117" s="9"/>
      <c r="O117" s="9"/>
      <c r="P117" s="17">
        <f t="shared" si="14"/>
        <v>1.6134146341463413</v>
      </c>
    </row>
    <row r="118" spans="1:16" s="5" customFormat="1">
      <c r="A118" s="8"/>
      <c r="B118" s="8" t="s">
        <v>167</v>
      </c>
      <c r="C118" s="25" t="s">
        <v>142</v>
      </c>
      <c r="D118" s="22">
        <v>13</v>
      </c>
      <c r="E118" s="23">
        <f t="shared" si="20"/>
        <v>44</v>
      </c>
      <c r="F118" s="22">
        <v>29</v>
      </c>
      <c r="G118" s="22">
        <v>15</v>
      </c>
      <c r="H118" s="32" t="s">
        <v>24</v>
      </c>
      <c r="I118" s="17">
        <f t="shared" ref="I118:I149" si="21">PRODUCT(F118/E118)*100</f>
        <v>65.909090909090907</v>
      </c>
      <c r="J118" s="10">
        <v>9</v>
      </c>
      <c r="K118" s="19">
        <f t="shared" ref="K118:K149" si="22">SUM(I118:J118)</f>
        <v>74.909090909090907</v>
      </c>
      <c r="L118" s="9">
        <v>0.1</v>
      </c>
      <c r="M118" s="17">
        <f t="shared" ref="M118:M149" si="23">PRODUCT(K118:L118)</f>
        <v>7.4909090909090912</v>
      </c>
      <c r="N118" s="9"/>
      <c r="O118" s="9"/>
      <c r="P118" s="17">
        <f t="shared" si="14"/>
        <v>7.4909090909090912</v>
      </c>
    </row>
    <row r="119" spans="1:16" s="5" customFormat="1">
      <c r="A119" s="14"/>
      <c r="B119" s="24" t="s">
        <v>168</v>
      </c>
      <c r="C119" s="24" t="s">
        <v>169</v>
      </c>
      <c r="D119" s="15">
        <v>14</v>
      </c>
      <c r="E119" s="15">
        <v>40</v>
      </c>
      <c r="F119" s="15">
        <v>13</v>
      </c>
      <c r="G119" s="15"/>
      <c r="H119" s="16" t="s">
        <v>18</v>
      </c>
      <c r="I119" s="17">
        <f t="shared" si="21"/>
        <v>32.5</v>
      </c>
      <c r="J119" s="18">
        <v>3</v>
      </c>
      <c r="K119" s="19">
        <f t="shared" si="22"/>
        <v>35.5</v>
      </c>
      <c r="L119" s="15">
        <v>0.65</v>
      </c>
      <c r="M119" s="17">
        <f t="shared" si="23"/>
        <v>23.074999999999999</v>
      </c>
      <c r="N119" s="18"/>
      <c r="O119" s="18">
        <v>10</v>
      </c>
      <c r="P119" s="17">
        <f t="shared" si="14"/>
        <v>33.075000000000003</v>
      </c>
    </row>
    <row r="120" spans="1:16" s="5" customFormat="1">
      <c r="A120" s="8"/>
      <c r="B120" s="8" t="s">
        <v>170</v>
      </c>
      <c r="C120" s="25" t="s">
        <v>26</v>
      </c>
      <c r="D120" s="22">
        <v>11</v>
      </c>
      <c r="E120" s="23">
        <f>SUM(F120, G120)</f>
        <v>44</v>
      </c>
      <c r="F120" s="22">
        <v>15</v>
      </c>
      <c r="G120" s="22">
        <v>29</v>
      </c>
      <c r="H120" s="32" t="s">
        <v>24</v>
      </c>
      <c r="I120" s="17">
        <f t="shared" si="21"/>
        <v>34.090909090909086</v>
      </c>
      <c r="J120" s="10">
        <v>6</v>
      </c>
      <c r="K120" s="19">
        <f t="shared" si="22"/>
        <v>40.090909090909086</v>
      </c>
      <c r="L120" s="9">
        <v>0.1</v>
      </c>
      <c r="M120" s="17">
        <f t="shared" si="23"/>
        <v>4.0090909090909088</v>
      </c>
      <c r="N120" s="9"/>
      <c r="O120" s="9"/>
      <c r="P120" s="17">
        <f t="shared" si="14"/>
        <v>4.0090909090909088</v>
      </c>
    </row>
    <row r="121" spans="1:16" s="5" customFormat="1">
      <c r="A121" s="14"/>
      <c r="B121" s="24" t="s">
        <v>171</v>
      </c>
      <c r="C121" s="24" t="s">
        <v>48</v>
      </c>
      <c r="D121" s="15">
        <v>17</v>
      </c>
      <c r="E121" s="15">
        <v>53</v>
      </c>
      <c r="F121" s="15">
        <v>29</v>
      </c>
      <c r="G121" s="15"/>
      <c r="H121" s="16" t="s">
        <v>49</v>
      </c>
      <c r="I121" s="17">
        <f t="shared" si="21"/>
        <v>54.716981132075468</v>
      </c>
      <c r="J121" s="18">
        <v>6</v>
      </c>
      <c r="K121" s="19">
        <f t="shared" si="22"/>
        <v>60.716981132075468</v>
      </c>
      <c r="L121" s="15">
        <v>1.7</v>
      </c>
      <c r="M121" s="17">
        <f t="shared" si="23"/>
        <v>103.2188679245283</v>
      </c>
      <c r="N121" s="18">
        <v>14</v>
      </c>
      <c r="O121" s="18">
        <v>10</v>
      </c>
      <c r="P121" s="17">
        <f t="shared" si="14"/>
        <v>127.2188679245283</v>
      </c>
    </row>
    <row r="122" spans="1:16" s="5" customFormat="1">
      <c r="A122" s="14"/>
      <c r="B122" s="24" t="s">
        <v>172</v>
      </c>
      <c r="C122" s="24" t="s">
        <v>48</v>
      </c>
      <c r="D122" s="15">
        <v>17</v>
      </c>
      <c r="E122" s="15">
        <v>60</v>
      </c>
      <c r="F122" s="15">
        <v>36</v>
      </c>
      <c r="G122" s="15"/>
      <c r="H122" s="16" t="s">
        <v>49</v>
      </c>
      <c r="I122" s="17">
        <f t="shared" si="21"/>
        <v>60</v>
      </c>
      <c r="J122" s="18">
        <v>6</v>
      </c>
      <c r="K122" s="19">
        <f t="shared" si="22"/>
        <v>66</v>
      </c>
      <c r="L122" s="15">
        <v>1.7</v>
      </c>
      <c r="M122" s="17">
        <f t="shared" si="23"/>
        <v>112.2</v>
      </c>
      <c r="N122" s="18">
        <v>8</v>
      </c>
      <c r="O122" s="18"/>
      <c r="P122" s="17">
        <f t="shared" si="14"/>
        <v>120.2</v>
      </c>
    </row>
    <row r="123" spans="1:16" s="5" customFormat="1">
      <c r="A123" s="14"/>
      <c r="B123" s="24" t="s">
        <v>173</v>
      </c>
      <c r="C123" s="24" t="s">
        <v>17</v>
      </c>
      <c r="D123" s="15">
        <v>18</v>
      </c>
      <c r="E123" s="15">
        <v>62</v>
      </c>
      <c r="F123" s="15">
        <v>22</v>
      </c>
      <c r="G123" s="15"/>
      <c r="H123" s="16" t="s">
        <v>18</v>
      </c>
      <c r="I123" s="17">
        <f t="shared" si="21"/>
        <v>35.483870967741936</v>
      </c>
      <c r="J123" s="18">
        <v>7</v>
      </c>
      <c r="K123" s="19">
        <f t="shared" si="22"/>
        <v>42.483870967741936</v>
      </c>
      <c r="L123" s="15">
        <v>0.65</v>
      </c>
      <c r="M123" s="17">
        <f t="shared" si="23"/>
        <v>27.61451612903226</v>
      </c>
      <c r="N123" s="18"/>
      <c r="O123" s="18">
        <v>3</v>
      </c>
      <c r="P123" s="17">
        <f t="shared" si="14"/>
        <v>30.61451612903226</v>
      </c>
    </row>
    <row r="124" spans="1:16" s="5" customFormat="1">
      <c r="A124" s="14"/>
      <c r="B124" s="24" t="s">
        <v>174</v>
      </c>
      <c r="C124" s="24" t="s">
        <v>17</v>
      </c>
      <c r="D124" s="15">
        <v>14</v>
      </c>
      <c r="E124" s="15">
        <v>46</v>
      </c>
      <c r="F124" s="15">
        <v>14</v>
      </c>
      <c r="G124" s="15"/>
      <c r="H124" s="16" t="s">
        <v>18</v>
      </c>
      <c r="I124" s="17">
        <f t="shared" si="21"/>
        <v>30.434782608695656</v>
      </c>
      <c r="J124" s="18">
        <v>3</v>
      </c>
      <c r="K124" s="19">
        <f t="shared" si="22"/>
        <v>33.434782608695656</v>
      </c>
      <c r="L124" s="15">
        <v>0.65</v>
      </c>
      <c r="M124" s="17">
        <f t="shared" si="23"/>
        <v>21.732608695652178</v>
      </c>
      <c r="N124" s="18"/>
      <c r="O124" s="18">
        <v>5</v>
      </c>
      <c r="P124" s="17">
        <f t="shared" si="14"/>
        <v>26.732608695652178</v>
      </c>
    </row>
    <row r="125" spans="1:16" s="5" customFormat="1">
      <c r="A125" s="8"/>
      <c r="B125" s="8" t="s">
        <v>175</v>
      </c>
      <c r="C125" s="25" t="s">
        <v>23</v>
      </c>
      <c r="D125" s="22">
        <v>14</v>
      </c>
      <c r="E125" s="23">
        <f>SUM(F125, G125)</f>
        <v>54</v>
      </c>
      <c r="F125" s="22">
        <v>31</v>
      </c>
      <c r="G125" s="22">
        <v>23</v>
      </c>
      <c r="H125" s="32" t="s">
        <v>24</v>
      </c>
      <c r="I125" s="17">
        <f t="shared" si="21"/>
        <v>57.407407407407405</v>
      </c>
      <c r="J125" s="10">
        <v>10</v>
      </c>
      <c r="K125" s="19">
        <f t="shared" si="22"/>
        <v>67.407407407407405</v>
      </c>
      <c r="L125" s="9">
        <v>0.1</v>
      </c>
      <c r="M125" s="17">
        <f t="shared" si="23"/>
        <v>6.7407407407407405</v>
      </c>
      <c r="N125" s="9"/>
      <c r="O125" s="9"/>
      <c r="P125" s="17">
        <f t="shared" si="14"/>
        <v>6.7407407407407405</v>
      </c>
    </row>
    <row r="126" spans="1:16" s="5" customFormat="1">
      <c r="A126" s="14"/>
      <c r="B126" s="29" t="s">
        <v>176</v>
      </c>
      <c r="C126" s="24" t="s">
        <v>28</v>
      </c>
      <c r="D126" s="15">
        <v>6</v>
      </c>
      <c r="E126" s="15">
        <v>23</v>
      </c>
      <c r="F126" s="15">
        <v>0</v>
      </c>
      <c r="G126" s="15"/>
      <c r="H126" s="16" t="s">
        <v>29</v>
      </c>
      <c r="I126" s="17">
        <f t="shared" si="21"/>
        <v>0</v>
      </c>
      <c r="J126" s="11">
        <v>0.5</v>
      </c>
      <c r="K126" s="19">
        <f t="shared" si="22"/>
        <v>0.5</v>
      </c>
      <c r="L126" s="15">
        <v>0.4</v>
      </c>
      <c r="M126" s="17">
        <f t="shared" si="23"/>
        <v>0.2</v>
      </c>
      <c r="N126" s="18"/>
      <c r="O126" s="18"/>
      <c r="P126" s="17">
        <f t="shared" si="14"/>
        <v>0.2</v>
      </c>
    </row>
    <row r="127" spans="1:16" s="5" customFormat="1">
      <c r="A127" s="8"/>
      <c r="B127" s="30" t="s">
        <v>176</v>
      </c>
      <c r="C127" s="25" t="s">
        <v>94</v>
      </c>
      <c r="D127" s="22">
        <v>15</v>
      </c>
      <c r="E127" s="23">
        <f t="shared" ref="E127:E138" si="24">SUM(F127, G127)</f>
        <v>54</v>
      </c>
      <c r="F127" s="22">
        <v>19</v>
      </c>
      <c r="G127" s="22">
        <v>35</v>
      </c>
      <c r="H127" s="32" t="s">
        <v>21</v>
      </c>
      <c r="I127" s="17">
        <f t="shared" si="21"/>
        <v>35.185185185185183</v>
      </c>
      <c r="J127" s="18">
        <v>4</v>
      </c>
      <c r="K127" s="19">
        <f t="shared" si="22"/>
        <v>39.185185185185183</v>
      </c>
      <c r="L127" s="9">
        <v>0.15</v>
      </c>
      <c r="M127" s="17">
        <f t="shared" si="23"/>
        <v>5.8777777777777773</v>
      </c>
      <c r="N127" s="9"/>
      <c r="O127" s="9"/>
      <c r="P127" s="17">
        <f t="shared" si="14"/>
        <v>5.8777777777777773</v>
      </c>
    </row>
    <row r="128" spans="1:16" s="5" customFormat="1">
      <c r="A128" s="8"/>
      <c r="B128" s="8" t="s">
        <v>177</v>
      </c>
      <c r="C128" s="25" t="s">
        <v>87</v>
      </c>
      <c r="D128" s="22">
        <v>14</v>
      </c>
      <c r="E128" s="23">
        <f t="shared" si="24"/>
        <v>56</v>
      </c>
      <c r="F128" s="22">
        <v>49</v>
      </c>
      <c r="G128" s="22">
        <v>7</v>
      </c>
      <c r="H128" s="32" t="s">
        <v>24</v>
      </c>
      <c r="I128" s="17">
        <f t="shared" si="21"/>
        <v>87.5</v>
      </c>
      <c r="J128" s="10">
        <v>10</v>
      </c>
      <c r="K128" s="19">
        <f t="shared" si="22"/>
        <v>97.5</v>
      </c>
      <c r="L128" s="9">
        <v>0.1</v>
      </c>
      <c r="M128" s="17">
        <f t="shared" si="23"/>
        <v>9.75</v>
      </c>
      <c r="N128" s="9"/>
      <c r="O128" s="9"/>
      <c r="P128" s="17">
        <f t="shared" si="14"/>
        <v>9.75</v>
      </c>
    </row>
    <row r="129" spans="1:16" s="5" customFormat="1">
      <c r="A129" s="8"/>
      <c r="B129" s="8" t="s">
        <v>178</v>
      </c>
      <c r="C129" s="25" t="s">
        <v>62</v>
      </c>
      <c r="D129" s="22">
        <v>17</v>
      </c>
      <c r="E129" s="23">
        <f t="shared" si="24"/>
        <v>54</v>
      </c>
      <c r="F129" s="22">
        <v>28</v>
      </c>
      <c r="G129" s="22">
        <v>26</v>
      </c>
      <c r="H129" s="32" t="s">
        <v>31</v>
      </c>
      <c r="I129" s="17">
        <f t="shared" si="21"/>
        <v>51.851851851851848</v>
      </c>
      <c r="J129" s="18">
        <v>6</v>
      </c>
      <c r="K129" s="19">
        <f t="shared" si="22"/>
        <v>57.851851851851848</v>
      </c>
      <c r="L129" s="9">
        <v>0.25</v>
      </c>
      <c r="M129" s="17">
        <f t="shared" si="23"/>
        <v>14.462962962962962</v>
      </c>
      <c r="N129" s="9"/>
      <c r="O129" s="9">
        <v>2</v>
      </c>
      <c r="P129" s="17">
        <f t="shared" si="14"/>
        <v>16.462962962962962</v>
      </c>
    </row>
    <row r="130" spans="1:16" s="5" customFormat="1">
      <c r="A130" s="8"/>
      <c r="B130" s="8" t="s">
        <v>179</v>
      </c>
      <c r="C130" s="25" t="s">
        <v>38</v>
      </c>
      <c r="D130" s="22">
        <v>10</v>
      </c>
      <c r="E130" s="23">
        <f t="shared" si="24"/>
        <v>38</v>
      </c>
      <c r="F130" s="22">
        <v>22</v>
      </c>
      <c r="G130" s="22">
        <v>16</v>
      </c>
      <c r="H130" s="32" t="s">
        <v>24</v>
      </c>
      <c r="I130" s="17">
        <f t="shared" si="21"/>
        <v>57.894736842105267</v>
      </c>
      <c r="J130" s="10">
        <v>5</v>
      </c>
      <c r="K130" s="19">
        <f t="shared" si="22"/>
        <v>62.894736842105267</v>
      </c>
      <c r="L130" s="9">
        <v>0.1</v>
      </c>
      <c r="M130" s="17">
        <f t="shared" si="23"/>
        <v>6.2894736842105274</v>
      </c>
      <c r="N130" s="9"/>
      <c r="O130" s="9"/>
      <c r="P130" s="17">
        <f t="shared" si="14"/>
        <v>6.2894736842105274</v>
      </c>
    </row>
    <row r="131" spans="1:16" s="5" customFormat="1">
      <c r="A131" s="8"/>
      <c r="B131" s="28" t="s">
        <v>180</v>
      </c>
      <c r="C131" s="25" t="s">
        <v>30</v>
      </c>
      <c r="D131" s="22">
        <v>16</v>
      </c>
      <c r="E131" s="23">
        <f t="shared" si="24"/>
        <v>55</v>
      </c>
      <c r="F131" s="22">
        <v>22</v>
      </c>
      <c r="G131" s="22">
        <v>33</v>
      </c>
      <c r="H131" s="32" t="s">
        <v>31</v>
      </c>
      <c r="I131" s="17">
        <f t="shared" si="21"/>
        <v>40</v>
      </c>
      <c r="J131" s="18">
        <v>5</v>
      </c>
      <c r="K131" s="19">
        <f t="shared" si="22"/>
        <v>45</v>
      </c>
      <c r="L131" s="9">
        <v>0.25</v>
      </c>
      <c r="M131" s="17">
        <f t="shared" si="23"/>
        <v>11.25</v>
      </c>
      <c r="N131" s="9"/>
      <c r="O131" s="9"/>
      <c r="P131" s="17">
        <f t="shared" ref="P131:P194" si="25">SUM(M131:O131)</f>
        <v>11.25</v>
      </c>
    </row>
    <row r="132" spans="1:16" s="5" customFormat="1">
      <c r="A132" s="8"/>
      <c r="B132" s="8" t="s">
        <v>181</v>
      </c>
      <c r="C132" s="25" t="s">
        <v>117</v>
      </c>
      <c r="D132" s="22">
        <v>14</v>
      </c>
      <c r="E132" s="23">
        <f t="shared" si="24"/>
        <v>44</v>
      </c>
      <c r="F132" s="22">
        <v>26</v>
      </c>
      <c r="G132" s="22">
        <v>18</v>
      </c>
      <c r="H132" s="32" t="s">
        <v>31</v>
      </c>
      <c r="I132" s="17">
        <f t="shared" si="21"/>
        <v>59.090909090909093</v>
      </c>
      <c r="J132" s="18">
        <v>3</v>
      </c>
      <c r="K132" s="19">
        <f t="shared" si="22"/>
        <v>62.090909090909093</v>
      </c>
      <c r="L132" s="9">
        <v>0.25</v>
      </c>
      <c r="M132" s="17">
        <f t="shared" si="23"/>
        <v>15.522727272727273</v>
      </c>
      <c r="N132" s="9"/>
      <c r="O132" s="9"/>
      <c r="P132" s="17">
        <f t="shared" si="25"/>
        <v>15.522727272727273</v>
      </c>
    </row>
    <row r="133" spans="1:16" s="5" customFormat="1">
      <c r="A133" s="8"/>
      <c r="B133" s="8" t="s">
        <v>182</v>
      </c>
      <c r="C133" s="25" t="s">
        <v>117</v>
      </c>
      <c r="D133" s="22">
        <v>21</v>
      </c>
      <c r="E133" s="23">
        <f t="shared" si="24"/>
        <v>59</v>
      </c>
      <c r="F133" s="22">
        <v>28</v>
      </c>
      <c r="G133" s="22">
        <v>31</v>
      </c>
      <c r="H133" s="32" t="s">
        <v>31</v>
      </c>
      <c r="I133" s="17">
        <f t="shared" si="21"/>
        <v>47.457627118644069</v>
      </c>
      <c r="J133" s="18">
        <v>10</v>
      </c>
      <c r="K133" s="19">
        <f t="shared" si="22"/>
        <v>57.457627118644069</v>
      </c>
      <c r="L133" s="9">
        <v>0.25</v>
      </c>
      <c r="M133" s="17">
        <f t="shared" si="23"/>
        <v>14.364406779661017</v>
      </c>
      <c r="N133" s="9"/>
      <c r="O133" s="9"/>
      <c r="P133" s="17">
        <f t="shared" si="25"/>
        <v>14.364406779661017</v>
      </c>
    </row>
    <row r="134" spans="1:16" s="5" customFormat="1">
      <c r="A134" s="8"/>
      <c r="B134" s="8" t="s">
        <v>183</v>
      </c>
      <c r="C134" s="25" t="s">
        <v>126</v>
      </c>
      <c r="D134" s="22">
        <v>22</v>
      </c>
      <c r="E134" s="23">
        <f t="shared" si="24"/>
        <v>74</v>
      </c>
      <c r="F134" s="22">
        <v>44</v>
      </c>
      <c r="G134" s="22">
        <v>30</v>
      </c>
      <c r="H134" s="32" t="s">
        <v>31</v>
      </c>
      <c r="I134" s="17">
        <f t="shared" si="21"/>
        <v>59.45945945945946</v>
      </c>
      <c r="J134" s="18">
        <v>10</v>
      </c>
      <c r="K134" s="19">
        <f t="shared" si="22"/>
        <v>69.459459459459453</v>
      </c>
      <c r="L134" s="9">
        <v>0.25</v>
      </c>
      <c r="M134" s="17">
        <f t="shared" si="23"/>
        <v>17.364864864864863</v>
      </c>
      <c r="N134" s="9"/>
      <c r="O134" s="9"/>
      <c r="P134" s="17">
        <f t="shared" si="25"/>
        <v>17.364864864864863</v>
      </c>
    </row>
    <row r="135" spans="1:16" s="5" customFormat="1">
      <c r="A135" s="8"/>
      <c r="B135" s="8" t="s">
        <v>184</v>
      </c>
      <c r="C135" s="25" t="s">
        <v>40</v>
      </c>
      <c r="D135" s="22">
        <v>14</v>
      </c>
      <c r="E135" s="23">
        <f t="shared" si="24"/>
        <v>56</v>
      </c>
      <c r="F135" s="22">
        <v>40</v>
      </c>
      <c r="G135" s="22">
        <v>16</v>
      </c>
      <c r="H135" s="32" t="s">
        <v>24</v>
      </c>
      <c r="I135" s="17">
        <f t="shared" si="21"/>
        <v>71.428571428571431</v>
      </c>
      <c r="J135" s="10">
        <v>10</v>
      </c>
      <c r="K135" s="19">
        <f t="shared" si="22"/>
        <v>81.428571428571431</v>
      </c>
      <c r="L135" s="9">
        <v>0.1</v>
      </c>
      <c r="M135" s="17">
        <f t="shared" si="23"/>
        <v>8.1428571428571441</v>
      </c>
      <c r="N135" s="9"/>
      <c r="O135" s="9"/>
      <c r="P135" s="17">
        <f t="shared" si="25"/>
        <v>8.1428571428571441</v>
      </c>
    </row>
    <row r="136" spans="1:16" s="5" customFormat="1">
      <c r="A136" s="8"/>
      <c r="B136" s="8" t="s">
        <v>185</v>
      </c>
      <c r="C136" s="25" t="s">
        <v>87</v>
      </c>
      <c r="D136" s="22">
        <v>9</v>
      </c>
      <c r="E136" s="23">
        <f t="shared" si="24"/>
        <v>35</v>
      </c>
      <c r="F136" s="22">
        <v>31</v>
      </c>
      <c r="G136" s="22">
        <v>4</v>
      </c>
      <c r="H136" s="32" t="s">
        <v>24</v>
      </c>
      <c r="I136" s="17">
        <f t="shared" si="21"/>
        <v>88.571428571428569</v>
      </c>
      <c r="J136" s="10">
        <v>3</v>
      </c>
      <c r="K136" s="19">
        <f t="shared" si="22"/>
        <v>91.571428571428569</v>
      </c>
      <c r="L136" s="9">
        <v>0.1</v>
      </c>
      <c r="M136" s="17">
        <f t="shared" si="23"/>
        <v>9.1571428571428566</v>
      </c>
      <c r="N136" s="9"/>
      <c r="O136" s="9"/>
      <c r="P136" s="17">
        <f t="shared" si="25"/>
        <v>9.1571428571428566</v>
      </c>
    </row>
    <row r="137" spans="1:16" s="5" customFormat="1">
      <c r="A137" s="8"/>
      <c r="B137" s="8" t="s">
        <v>186</v>
      </c>
      <c r="C137" s="25" t="s">
        <v>101</v>
      </c>
      <c r="D137" s="22">
        <v>7</v>
      </c>
      <c r="E137" s="23">
        <f t="shared" si="24"/>
        <v>28</v>
      </c>
      <c r="F137" s="22">
        <v>11</v>
      </c>
      <c r="G137" s="22">
        <v>17</v>
      </c>
      <c r="H137" s="32" t="s">
        <v>21</v>
      </c>
      <c r="I137" s="17">
        <f t="shared" si="21"/>
        <v>39.285714285714285</v>
      </c>
      <c r="J137" s="11">
        <v>0.5</v>
      </c>
      <c r="K137" s="19">
        <f t="shared" si="22"/>
        <v>39.785714285714285</v>
      </c>
      <c r="L137" s="9">
        <v>0.15</v>
      </c>
      <c r="M137" s="17">
        <f t="shared" si="23"/>
        <v>5.9678571428571425</v>
      </c>
      <c r="N137" s="9"/>
      <c r="O137" s="9"/>
      <c r="P137" s="17">
        <f t="shared" si="25"/>
        <v>5.9678571428571425</v>
      </c>
    </row>
    <row r="138" spans="1:16" s="5" customFormat="1">
      <c r="A138" s="8"/>
      <c r="B138" s="8" t="s">
        <v>187</v>
      </c>
      <c r="C138" s="25" t="s">
        <v>96</v>
      </c>
      <c r="D138" s="22">
        <v>18</v>
      </c>
      <c r="E138" s="23">
        <f t="shared" si="24"/>
        <v>63</v>
      </c>
      <c r="F138" s="22">
        <v>22</v>
      </c>
      <c r="G138" s="22">
        <v>41</v>
      </c>
      <c r="H138" s="32" t="s">
        <v>21</v>
      </c>
      <c r="I138" s="17">
        <f t="shared" si="21"/>
        <v>34.920634920634917</v>
      </c>
      <c r="J138" s="18">
        <v>7</v>
      </c>
      <c r="K138" s="19">
        <f t="shared" si="22"/>
        <v>41.920634920634917</v>
      </c>
      <c r="L138" s="9">
        <v>0.15</v>
      </c>
      <c r="M138" s="17">
        <f t="shared" si="23"/>
        <v>6.2880952380952371</v>
      </c>
      <c r="N138" s="9"/>
      <c r="O138" s="9"/>
      <c r="P138" s="17">
        <f t="shared" si="25"/>
        <v>6.2880952380952371</v>
      </c>
    </row>
    <row r="139" spans="1:16" s="5" customFormat="1">
      <c r="A139" s="14"/>
      <c r="B139" s="24" t="s">
        <v>188</v>
      </c>
      <c r="C139" s="24" t="s">
        <v>84</v>
      </c>
      <c r="D139" s="15">
        <v>9</v>
      </c>
      <c r="E139" s="15">
        <v>27</v>
      </c>
      <c r="F139" s="15">
        <v>8</v>
      </c>
      <c r="G139" s="15"/>
      <c r="H139" s="16" t="s">
        <v>29</v>
      </c>
      <c r="I139" s="17">
        <f t="shared" si="21"/>
        <v>29.629629629629626</v>
      </c>
      <c r="J139" s="11">
        <v>0.5</v>
      </c>
      <c r="K139" s="19">
        <f t="shared" si="22"/>
        <v>30.129629629629626</v>
      </c>
      <c r="L139" s="15">
        <v>0.4</v>
      </c>
      <c r="M139" s="17">
        <f t="shared" si="23"/>
        <v>12.05185185185185</v>
      </c>
      <c r="N139" s="18"/>
      <c r="O139" s="18"/>
      <c r="P139" s="17">
        <f t="shared" si="25"/>
        <v>12.05185185185185</v>
      </c>
    </row>
    <row r="140" spans="1:16" s="5" customFormat="1">
      <c r="A140" s="14"/>
      <c r="B140" s="24" t="s">
        <v>189</v>
      </c>
      <c r="C140" s="24" t="s">
        <v>84</v>
      </c>
      <c r="D140" s="15">
        <v>17</v>
      </c>
      <c r="E140" s="15">
        <v>61</v>
      </c>
      <c r="F140" s="15">
        <v>54</v>
      </c>
      <c r="G140" s="15"/>
      <c r="H140" s="16" t="s">
        <v>29</v>
      </c>
      <c r="I140" s="17">
        <f t="shared" si="21"/>
        <v>88.52459016393442</v>
      </c>
      <c r="J140" s="18">
        <v>6</v>
      </c>
      <c r="K140" s="19">
        <f t="shared" si="22"/>
        <v>94.52459016393442</v>
      </c>
      <c r="L140" s="15">
        <v>0.4</v>
      </c>
      <c r="M140" s="17">
        <f t="shared" si="23"/>
        <v>37.809836065573769</v>
      </c>
      <c r="N140" s="18"/>
      <c r="O140" s="18"/>
      <c r="P140" s="17">
        <f t="shared" si="25"/>
        <v>37.809836065573769</v>
      </c>
    </row>
    <row r="141" spans="1:16" s="5" customFormat="1">
      <c r="A141" s="8"/>
      <c r="B141" s="8" t="s">
        <v>190</v>
      </c>
      <c r="C141" s="25" t="s">
        <v>20</v>
      </c>
      <c r="D141" s="22">
        <v>21</v>
      </c>
      <c r="E141" s="23">
        <f t="shared" ref="E141:E148" si="26">SUM(F141, G141)</f>
        <v>79</v>
      </c>
      <c r="F141" s="22">
        <v>42</v>
      </c>
      <c r="G141" s="22">
        <v>37</v>
      </c>
      <c r="H141" s="32" t="s">
        <v>21</v>
      </c>
      <c r="I141" s="17">
        <f t="shared" si="21"/>
        <v>53.164556962025308</v>
      </c>
      <c r="J141" s="18">
        <v>10</v>
      </c>
      <c r="K141" s="19">
        <f t="shared" si="22"/>
        <v>63.164556962025308</v>
      </c>
      <c r="L141" s="9">
        <v>0.15</v>
      </c>
      <c r="M141" s="17">
        <f t="shared" si="23"/>
        <v>9.4746835443037956</v>
      </c>
      <c r="N141" s="9"/>
      <c r="O141" s="9"/>
      <c r="P141" s="17">
        <f t="shared" si="25"/>
        <v>9.4746835443037956</v>
      </c>
    </row>
    <row r="142" spans="1:16" s="5" customFormat="1">
      <c r="A142" s="8"/>
      <c r="B142" s="8" t="s">
        <v>191</v>
      </c>
      <c r="C142" s="25" t="s">
        <v>142</v>
      </c>
      <c r="D142" s="22">
        <v>13</v>
      </c>
      <c r="E142" s="23">
        <f t="shared" si="26"/>
        <v>49</v>
      </c>
      <c r="F142" s="22">
        <v>44</v>
      </c>
      <c r="G142" s="22">
        <v>5</v>
      </c>
      <c r="H142" s="32" t="s">
        <v>24</v>
      </c>
      <c r="I142" s="17">
        <f t="shared" si="21"/>
        <v>89.795918367346943</v>
      </c>
      <c r="J142" s="10">
        <v>9</v>
      </c>
      <c r="K142" s="19">
        <f t="shared" si="22"/>
        <v>98.795918367346943</v>
      </c>
      <c r="L142" s="9">
        <v>0.1</v>
      </c>
      <c r="M142" s="17">
        <f t="shared" si="23"/>
        <v>9.8795918367346953</v>
      </c>
      <c r="N142" s="9"/>
      <c r="O142" s="9"/>
      <c r="P142" s="17">
        <f t="shared" si="25"/>
        <v>9.8795918367346953</v>
      </c>
    </row>
    <row r="143" spans="1:16" s="5" customFormat="1">
      <c r="A143" s="8"/>
      <c r="B143" s="8" t="s">
        <v>192</v>
      </c>
      <c r="C143" s="25" t="s">
        <v>44</v>
      </c>
      <c r="D143" s="22">
        <v>14</v>
      </c>
      <c r="E143" s="23">
        <f t="shared" si="26"/>
        <v>32</v>
      </c>
      <c r="F143" s="22">
        <v>27</v>
      </c>
      <c r="G143" s="22">
        <v>5</v>
      </c>
      <c r="H143" s="32" t="s">
        <v>31</v>
      </c>
      <c r="I143" s="17">
        <f t="shared" si="21"/>
        <v>84.375</v>
      </c>
      <c r="J143" s="18">
        <v>3</v>
      </c>
      <c r="K143" s="19">
        <f t="shared" si="22"/>
        <v>87.375</v>
      </c>
      <c r="L143" s="9">
        <v>0.25</v>
      </c>
      <c r="M143" s="17">
        <f t="shared" si="23"/>
        <v>21.84375</v>
      </c>
      <c r="N143" s="9"/>
      <c r="O143" s="9"/>
      <c r="P143" s="17">
        <f t="shared" si="25"/>
        <v>21.84375</v>
      </c>
    </row>
    <row r="144" spans="1:16" s="5" customFormat="1">
      <c r="A144" s="8"/>
      <c r="B144" s="8" t="s">
        <v>193</v>
      </c>
      <c r="C144" s="25" t="s">
        <v>69</v>
      </c>
      <c r="D144" s="22">
        <v>21</v>
      </c>
      <c r="E144" s="23">
        <f t="shared" si="26"/>
        <v>78</v>
      </c>
      <c r="F144" s="22">
        <v>38</v>
      </c>
      <c r="G144" s="22">
        <v>40</v>
      </c>
      <c r="H144" s="32" t="s">
        <v>21</v>
      </c>
      <c r="I144" s="17">
        <f t="shared" si="21"/>
        <v>48.717948717948715</v>
      </c>
      <c r="J144" s="18">
        <v>10</v>
      </c>
      <c r="K144" s="19">
        <f t="shared" si="22"/>
        <v>58.717948717948715</v>
      </c>
      <c r="L144" s="9">
        <v>0.15</v>
      </c>
      <c r="M144" s="17">
        <f t="shared" si="23"/>
        <v>8.8076923076923066</v>
      </c>
      <c r="N144" s="9"/>
      <c r="O144" s="9"/>
      <c r="P144" s="17">
        <f t="shared" si="25"/>
        <v>8.8076923076923066</v>
      </c>
    </row>
    <row r="145" spans="1:16" s="5" customFormat="1">
      <c r="A145" s="8"/>
      <c r="B145" s="8" t="s">
        <v>194</v>
      </c>
      <c r="C145" s="25" t="s">
        <v>20</v>
      </c>
      <c r="D145" s="22">
        <v>19</v>
      </c>
      <c r="E145" s="23">
        <f t="shared" si="26"/>
        <v>70</v>
      </c>
      <c r="F145" s="22">
        <v>42</v>
      </c>
      <c r="G145" s="22">
        <v>28</v>
      </c>
      <c r="H145" s="32" t="s">
        <v>21</v>
      </c>
      <c r="I145" s="17">
        <f t="shared" si="21"/>
        <v>60</v>
      </c>
      <c r="J145" s="18">
        <v>8</v>
      </c>
      <c r="K145" s="19">
        <f t="shared" si="22"/>
        <v>68</v>
      </c>
      <c r="L145" s="9">
        <v>0.15</v>
      </c>
      <c r="M145" s="17">
        <f t="shared" si="23"/>
        <v>10.199999999999999</v>
      </c>
      <c r="N145" s="9"/>
      <c r="O145" s="9"/>
      <c r="P145" s="17">
        <f t="shared" si="25"/>
        <v>10.199999999999999</v>
      </c>
    </row>
    <row r="146" spans="1:16" s="5" customFormat="1">
      <c r="A146" s="8"/>
      <c r="B146" s="8" t="s">
        <v>195</v>
      </c>
      <c r="C146" s="25" t="s">
        <v>46</v>
      </c>
      <c r="D146" s="22">
        <v>13</v>
      </c>
      <c r="E146" s="23">
        <f t="shared" si="26"/>
        <v>52</v>
      </c>
      <c r="F146" s="22">
        <v>26</v>
      </c>
      <c r="G146" s="22">
        <v>26</v>
      </c>
      <c r="H146" s="32" t="s">
        <v>24</v>
      </c>
      <c r="I146" s="17">
        <f t="shared" si="21"/>
        <v>50</v>
      </c>
      <c r="J146" s="10">
        <v>9</v>
      </c>
      <c r="K146" s="19">
        <f t="shared" si="22"/>
        <v>59</v>
      </c>
      <c r="L146" s="9">
        <v>0.1</v>
      </c>
      <c r="M146" s="17">
        <f t="shared" si="23"/>
        <v>5.9</v>
      </c>
      <c r="N146" s="9"/>
      <c r="O146" s="9"/>
      <c r="P146" s="17">
        <f t="shared" si="25"/>
        <v>5.9</v>
      </c>
    </row>
    <row r="147" spans="1:16" s="5" customFormat="1">
      <c r="A147" s="8"/>
      <c r="B147" s="8" t="s">
        <v>196</v>
      </c>
      <c r="C147" s="25" t="s">
        <v>166</v>
      </c>
      <c r="D147" s="22">
        <v>11</v>
      </c>
      <c r="E147" s="23">
        <f t="shared" si="26"/>
        <v>44</v>
      </c>
      <c r="F147" s="22">
        <v>25</v>
      </c>
      <c r="G147" s="22">
        <v>19</v>
      </c>
      <c r="H147" s="32" t="s">
        <v>21</v>
      </c>
      <c r="I147" s="17">
        <f t="shared" si="21"/>
        <v>56.81818181818182</v>
      </c>
      <c r="J147" s="10">
        <v>1</v>
      </c>
      <c r="K147" s="19">
        <f t="shared" si="22"/>
        <v>57.81818181818182</v>
      </c>
      <c r="L147" s="9">
        <v>0.15</v>
      </c>
      <c r="M147" s="17">
        <f t="shared" si="23"/>
        <v>8.672727272727272</v>
      </c>
      <c r="N147" s="9"/>
      <c r="O147" s="9"/>
      <c r="P147" s="17">
        <f t="shared" si="25"/>
        <v>8.672727272727272</v>
      </c>
    </row>
    <row r="148" spans="1:16" s="5" customFormat="1">
      <c r="A148" s="8"/>
      <c r="B148" s="8" t="s">
        <v>197</v>
      </c>
      <c r="C148" s="25" t="s">
        <v>75</v>
      </c>
      <c r="D148" s="22">
        <v>14</v>
      </c>
      <c r="E148" s="23">
        <f t="shared" si="26"/>
        <v>56</v>
      </c>
      <c r="F148" s="22">
        <v>37</v>
      </c>
      <c r="G148" s="22">
        <v>19</v>
      </c>
      <c r="H148" s="32" t="s">
        <v>24</v>
      </c>
      <c r="I148" s="17">
        <f t="shared" si="21"/>
        <v>66.071428571428569</v>
      </c>
      <c r="J148" s="10">
        <v>10</v>
      </c>
      <c r="K148" s="19">
        <f t="shared" si="22"/>
        <v>76.071428571428569</v>
      </c>
      <c r="L148" s="9">
        <v>0.1</v>
      </c>
      <c r="M148" s="17">
        <f t="shared" si="23"/>
        <v>7.6071428571428577</v>
      </c>
      <c r="N148" s="9"/>
      <c r="O148" s="9"/>
      <c r="P148" s="17">
        <f t="shared" si="25"/>
        <v>7.6071428571428577</v>
      </c>
    </row>
    <row r="149" spans="1:16" s="5" customFormat="1">
      <c r="A149" s="14"/>
      <c r="B149" s="24" t="s">
        <v>198</v>
      </c>
      <c r="C149" s="24" t="s">
        <v>169</v>
      </c>
      <c r="D149" s="15">
        <v>15</v>
      </c>
      <c r="E149" s="15">
        <v>44</v>
      </c>
      <c r="F149" s="15">
        <v>35</v>
      </c>
      <c r="G149" s="15"/>
      <c r="H149" s="16" t="s">
        <v>18</v>
      </c>
      <c r="I149" s="17">
        <f t="shared" si="21"/>
        <v>79.545454545454547</v>
      </c>
      <c r="J149" s="18">
        <v>4</v>
      </c>
      <c r="K149" s="19">
        <f t="shared" si="22"/>
        <v>83.545454545454547</v>
      </c>
      <c r="L149" s="15">
        <v>0.65</v>
      </c>
      <c r="M149" s="17">
        <f t="shared" si="23"/>
        <v>54.304545454545455</v>
      </c>
      <c r="N149" s="18"/>
      <c r="O149" s="18"/>
      <c r="P149" s="17">
        <f t="shared" si="25"/>
        <v>54.304545454545455</v>
      </c>
    </row>
    <row r="150" spans="1:16" s="5" customFormat="1">
      <c r="A150" s="8"/>
      <c r="B150" s="8" t="s">
        <v>199</v>
      </c>
      <c r="C150" s="25" t="s">
        <v>166</v>
      </c>
      <c r="D150" s="22">
        <v>16</v>
      </c>
      <c r="E150" s="23">
        <f t="shared" ref="E150:E164" si="27">SUM(F150, G150)</f>
        <v>64</v>
      </c>
      <c r="F150" s="22">
        <v>32</v>
      </c>
      <c r="G150" s="22">
        <v>32</v>
      </c>
      <c r="H150" s="32" t="s">
        <v>21</v>
      </c>
      <c r="I150" s="17">
        <f t="shared" ref="I150:I181" si="28">PRODUCT(F150/E150)*100</f>
        <v>50</v>
      </c>
      <c r="J150" s="18">
        <v>5</v>
      </c>
      <c r="K150" s="19">
        <f t="shared" ref="K150:K181" si="29">SUM(I150:J150)</f>
        <v>55</v>
      </c>
      <c r="L150" s="9">
        <v>0.15</v>
      </c>
      <c r="M150" s="17">
        <f t="shared" ref="M150:M181" si="30">PRODUCT(K150:L150)</f>
        <v>8.25</v>
      </c>
      <c r="N150" s="9"/>
      <c r="O150" s="9"/>
      <c r="P150" s="17">
        <f t="shared" si="25"/>
        <v>8.25</v>
      </c>
    </row>
    <row r="151" spans="1:16" s="5" customFormat="1">
      <c r="A151" s="8"/>
      <c r="B151" s="8" t="s">
        <v>200</v>
      </c>
      <c r="C151" s="25" t="s">
        <v>42</v>
      </c>
      <c r="D151" s="22">
        <v>12</v>
      </c>
      <c r="E151" s="23">
        <f t="shared" si="27"/>
        <v>31</v>
      </c>
      <c r="F151" s="22">
        <v>26</v>
      </c>
      <c r="G151" s="22">
        <v>5</v>
      </c>
      <c r="H151" s="32" t="s">
        <v>24</v>
      </c>
      <c r="I151" s="17">
        <f t="shared" si="28"/>
        <v>83.870967741935488</v>
      </c>
      <c r="J151" s="10">
        <v>8</v>
      </c>
      <c r="K151" s="19">
        <f t="shared" si="29"/>
        <v>91.870967741935488</v>
      </c>
      <c r="L151" s="9">
        <v>0.1</v>
      </c>
      <c r="M151" s="17">
        <f t="shared" si="30"/>
        <v>9.1870967741935488</v>
      </c>
      <c r="N151" s="9"/>
      <c r="O151" s="9"/>
      <c r="P151" s="17">
        <f t="shared" si="25"/>
        <v>9.1870967741935488</v>
      </c>
    </row>
    <row r="152" spans="1:16" s="5" customFormat="1">
      <c r="A152" s="8"/>
      <c r="B152" s="8" t="s">
        <v>201</v>
      </c>
      <c r="C152" s="25" t="s">
        <v>166</v>
      </c>
      <c r="D152" s="22">
        <v>16</v>
      </c>
      <c r="E152" s="23">
        <f t="shared" si="27"/>
        <v>62</v>
      </c>
      <c r="F152" s="22">
        <v>9</v>
      </c>
      <c r="G152" s="22">
        <v>53</v>
      </c>
      <c r="H152" s="32" t="s">
        <v>21</v>
      </c>
      <c r="I152" s="17">
        <f t="shared" si="28"/>
        <v>14.516129032258066</v>
      </c>
      <c r="J152" s="18">
        <v>5</v>
      </c>
      <c r="K152" s="19">
        <f t="shared" si="29"/>
        <v>19.516129032258064</v>
      </c>
      <c r="L152" s="9">
        <v>0.15</v>
      </c>
      <c r="M152" s="17">
        <f t="shared" si="30"/>
        <v>2.9274193548387095</v>
      </c>
      <c r="N152" s="9"/>
      <c r="O152" s="9"/>
      <c r="P152" s="17">
        <f t="shared" si="25"/>
        <v>2.9274193548387095</v>
      </c>
    </row>
    <row r="153" spans="1:16" s="5" customFormat="1">
      <c r="A153" s="8"/>
      <c r="B153" s="8" t="s">
        <v>202</v>
      </c>
      <c r="C153" s="25" t="s">
        <v>89</v>
      </c>
      <c r="D153" s="22">
        <v>20</v>
      </c>
      <c r="E153" s="23">
        <f t="shared" si="27"/>
        <v>59</v>
      </c>
      <c r="F153" s="22">
        <v>22</v>
      </c>
      <c r="G153" s="22">
        <v>37</v>
      </c>
      <c r="H153" s="32" t="s">
        <v>31</v>
      </c>
      <c r="I153" s="17">
        <f t="shared" si="28"/>
        <v>37.288135593220339</v>
      </c>
      <c r="J153" s="18">
        <v>9</v>
      </c>
      <c r="K153" s="19">
        <f t="shared" si="29"/>
        <v>46.288135593220339</v>
      </c>
      <c r="L153" s="9">
        <v>0.25</v>
      </c>
      <c r="M153" s="17">
        <f t="shared" si="30"/>
        <v>11.572033898305085</v>
      </c>
      <c r="N153" s="9"/>
      <c r="O153" s="9"/>
      <c r="P153" s="17">
        <f t="shared" si="25"/>
        <v>11.572033898305085</v>
      </c>
    </row>
    <row r="154" spans="1:16" s="5" customFormat="1">
      <c r="A154" s="8"/>
      <c r="B154" s="8" t="s">
        <v>203</v>
      </c>
      <c r="C154" s="25" t="s">
        <v>94</v>
      </c>
      <c r="D154" s="22">
        <v>12</v>
      </c>
      <c r="E154" s="23">
        <f t="shared" si="27"/>
        <v>47</v>
      </c>
      <c r="F154" s="22">
        <v>21</v>
      </c>
      <c r="G154" s="22">
        <v>26</v>
      </c>
      <c r="H154" s="32" t="s">
        <v>21</v>
      </c>
      <c r="I154" s="17">
        <f t="shared" si="28"/>
        <v>44.680851063829785</v>
      </c>
      <c r="J154" s="10">
        <v>1</v>
      </c>
      <c r="K154" s="19">
        <f t="shared" si="29"/>
        <v>45.680851063829785</v>
      </c>
      <c r="L154" s="9">
        <v>0.15</v>
      </c>
      <c r="M154" s="17">
        <f t="shared" si="30"/>
        <v>6.8521276595744673</v>
      </c>
      <c r="N154" s="9"/>
      <c r="O154" s="9"/>
      <c r="P154" s="17">
        <f t="shared" si="25"/>
        <v>6.8521276595744673</v>
      </c>
    </row>
    <row r="155" spans="1:16" s="5" customFormat="1">
      <c r="A155" s="8"/>
      <c r="B155" s="8" t="s">
        <v>204</v>
      </c>
      <c r="C155" s="25" t="s">
        <v>128</v>
      </c>
      <c r="D155" s="22">
        <v>14</v>
      </c>
      <c r="E155" s="23">
        <f t="shared" si="27"/>
        <v>53</v>
      </c>
      <c r="F155" s="22">
        <v>14</v>
      </c>
      <c r="G155" s="22">
        <v>39</v>
      </c>
      <c r="H155" s="32" t="s">
        <v>24</v>
      </c>
      <c r="I155" s="17">
        <f t="shared" si="28"/>
        <v>26.415094339622641</v>
      </c>
      <c r="J155" s="10">
        <v>10</v>
      </c>
      <c r="K155" s="19">
        <f t="shared" si="29"/>
        <v>36.415094339622641</v>
      </c>
      <c r="L155" s="9">
        <v>0.1</v>
      </c>
      <c r="M155" s="17">
        <f t="shared" si="30"/>
        <v>3.6415094339622645</v>
      </c>
      <c r="N155" s="9"/>
      <c r="O155" s="9"/>
      <c r="P155" s="17">
        <f t="shared" si="25"/>
        <v>3.6415094339622645</v>
      </c>
    </row>
    <row r="156" spans="1:16" s="5" customFormat="1">
      <c r="A156" s="8"/>
      <c r="B156" s="8" t="s">
        <v>205</v>
      </c>
      <c r="C156" s="25" t="s">
        <v>87</v>
      </c>
      <c r="D156" s="22">
        <v>4</v>
      </c>
      <c r="E156" s="23">
        <f t="shared" si="27"/>
        <v>16</v>
      </c>
      <c r="F156" s="22">
        <v>2</v>
      </c>
      <c r="G156" s="22">
        <v>14</v>
      </c>
      <c r="H156" s="32" t="s">
        <v>24</v>
      </c>
      <c r="I156" s="17">
        <f t="shared" si="28"/>
        <v>12.5</v>
      </c>
      <c r="J156" s="11">
        <v>0.5</v>
      </c>
      <c r="K156" s="19">
        <f t="shared" si="29"/>
        <v>13</v>
      </c>
      <c r="L156" s="9">
        <v>0.1</v>
      </c>
      <c r="M156" s="17">
        <f t="shared" si="30"/>
        <v>1.3</v>
      </c>
      <c r="N156" s="9"/>
      <c r="O156" s="9"/>
      <c r="P156" s="17">
        <f t="shared" si="25"/>
        <v>1.3</v>
      </c>
    </row>
    <row r="157" spans="1:16" s="5" customFormat="1">
      <c r="A157" s="8"/>
      <c r="B157" s="8" t="s">
        <v>206</v>
      </c>
      <c r="C157" s="25" t="s">
        <v>87</v>
      </c>
      <c r="D157" s="22">
        <v>12</v>
      </c>
      <c r="E157" s="23">
        <f t="shared" si="27"/>
        <v>47</v>
      </c>
      <c r="F157" s="22">
        <v>30</v>
      </c>
      <c r="G157" s="22">
        <v>17</v>
      </c>
      <c r="H157" s="32" t="s">
        <v>24</v>
      </c>
      <c r="I157" s="17">
        <f t="shared" si="28"/>
        <v>63.829787234042556</v>
      </c>
      <c r="J157" s="10">
        <v>8</v>
      </c>
      <c r="K157" s="19">
        <f t="shared" si="29"/>
        <v>71.829787234042556</v>
      </c>
      <c r="L157" s="9">
        <v>0.1</v>
      </c>
      <c r="M157" s="17">
        <f t="shared" si="30"/>
        <v>7.1829787234042559</v>
      </c>
      <c r="N157" s="9"/>
      <c r="O157" s="9"/>
      <c r="P157" s="17">
        <f t="shared" si="25"/>
        <v>7.1829787234042559</v>
      </c>
    </row>
    <row r="158" spans="1:16" s="5" customFormat="1">
      <c r="A158" s="8"/>
      <c r="B158" s="8" t="s">
        <v>207</v>
      </c>
      <c r="C158" s="25" t="s">
        <v>66</v>
      </c>
      <c r="D158" s="22">
        <v>22</v>
      </c>
      <c r="E158" s="23">
        <f t="shared" si="27"/>
        <v>88</v>
      </c>
      <c r="F158" s="22">
        <v>53</v>
      </c>
      <c r="G158" s="22">
        <v>35</v>
      </c>
      <c r="H158" s="32" t="s">
        <v>21</v>
      </c>
      <c r="I158" s="17">
        <f t="shared" si="28"/>
        <v>60.227272727272727</v>
      </c>
      <c r="J158" s="18">
        <v>10</v>
      </c>
      <c r="K158" s="19">
        <f t="shared" si="29"/>
        <v>70.22727272727272</v>
      </c>
      <c r="L158" s="9">
        <v>0.15</v>
      </c>
      <c r="M158" s="17">
        <f t="shared" si="30"/>
        <v>10.534090909090908</v>
      </c>
      <c r="N158" s="9"/>
      <c r="O158" s="9"/>
      <c r="P158" s="17">
        <f t="shared" si="25"/>
        <v>10.534090909090908</v>
      </c>
    </row>
    <row r="159" spans="1:16" s="5" customFormat="1">
      <c r="A159" s="8"/>
      <c r="B159" s="8" t="s">
        <v>208</v>
      </c>
      <c r="C159" s="25" t="s">
        <v>66</v>
      </c>
      <c r="D159" s="22">
        <v>11</v>
      </c>
      <c r="E159" s="23">
        <f t="shared" si="27"/>
        <v>38</v>
      </c>
      <c r="F159" s="22">
        <v>8</v>
      </c>
      <c r="G159" s="22">
        <v>30</v>
      </c>
      <c r="H159" s="32" t="s">
        <v>21</v>
      </c>
      <c r="I159" s="17">
        <f t="shared" si="28"/>
        <v>21.052631578947366</v>
      </c>
      <c r="J159" s="10">
        <v>1</v>
      </c>
      <c r="K159" s="19">
        <f t="shared" si="29"/>
        <v>22.052631578947366</v>
      </c>
      <c r="L159" s="9">
        <v>0.15</v>
      </c>
      <c r="M159" s="17">
        <f t="shared" si="30"/>
        <v>3.3078947368421048</v>
      </c>
      <c r="N159" s="9"/>
      <c r="O159" s="9"/>
      <c r="P159" s="17">
        <f t="shared" si="25"/>
        <v>3.3078947368421048</v>
      </c>
    </row>
    <row r="160" spans="1:16" s="5" customFormat="1">
      <c r="A160" s="8"/>
      <c r="B160" s="8" t="s">
        <v>209</v>
      </c>
      <c r="C160" s="25" t="s">
        <v>20</v>
      </c>
      <c r="D160" s="22">
        <v>11</v>
      </c>
      <c r="E160" s="23">
        <f t="shared" si="27"/>
        <v>31</v>
      </c>
      <c r="F160" s="22">
        <v>13</v>
      </c>
      <c r="G160" s="22">
        <v>18</v>
      </c>
      <c r="H160" s="32" t="s">
        <v>21</v>
      </c>
      <c r="I160" s="17">
        <f t="shared" si="28"/>
        <v>41.935483870967744</v>
      </c>
      <c r="J160" s="10">
        <v>1</v>
      </c>
      <c r="K160" s="19">
        <f t="shared" si="29"/>
        <v>42.935483870967744</v>
      </c>
      <c r="L160" s="9">
        <v>0.15</v>
      </c>
      <c r="M160" s="17">
        <f t="shared" si="30"/>
        <v>6.4403225806451614</v>
      </c>
      <c r="N160" s="9"/>
      <c r="O160" s="9"/>
      <c r="P160" s="17">
        <f t="shared" si="25"/>
        <v>6.4403225806451614</v>
      </c>
    </row>
    <row r="161" spans="1:16" s="5" customFormat="1">
      <c r="A161" s="8"/>
      <c r="B161" s="8" t="s">
        <v>210</v>
      </c>
      <c r="C161" s="25" t="s">
        <v>55</v>
      </c>
      <c r="D161" s="22">
        <v>17</v>
      </c>
      <c r="E161" s="23">
        <f t="shared" si="27"/>
        <v>51</v>
      </c>
      <c r="F161" s="22">
        <v>12</v>
      </c>
      <c r="G161" s="22">
        <v>39</v>
      </c>
      <c r="H161" s="32" t="s">
        <v>31</v>
      </c>
      <c r="I161" s="17">
        <f t="shared" si="28"/>
        <v>23.52941176470588</v>
      </c>
      <c r="J161" s="18">
        <v>6</v>
      </c>
      <c r="K161" s="19">
        <f t="shared" si="29"/>
        <v>29.52941176470588</v>
      </c>
      <c r="L161" s="9">
        <v>0.25</v>
      </c>
      <c r="M161" s="17">
        <f t="shared" si="30"/>
        <v>7.3823529411764701</v>
      </c>
      <c r="N161" s="9"/>
      <c r="O161" s="9"/>
      <c r="P161" s="17">
        <f t="shared" si="25"/>
        <v>7.3823529411764701</v>
      </c>
    </row>
    <row r="162" spans="1:16" s="5" customFormat="1">
      <c r="A162" s="8"/>
      <c r="B162" s="30" t="s">
        <v>211</v>
      </c>
      <c r="C162" s="25" t="s">
        <v>91</v>
      </c>
      <c r="D162" s="22">
        <v>6</v>
      </c>
      <c r="E162" s="23">
        <f t="shared" si="27"/>
        <v>22</v>
      </c>
      <c r="F162" s="22">
        <v>1</v>
      </c>
      <c r="G162" s="22">
        <v>21</v>
      </c>
      <c r="H162" s="32" t="s">
        <v>21</v>
      </c>
      <c r="I162" s="17">
        <f t="shared" si="28"/>
        <v>4.5454545454545459</v>
      </c>
      <c r="J162" s="11">
        <v>0.5</v>
      </c>
      <c r="K162" s="19">
        <f t="shared" si="29"/>
        <v>5.0454545454545459</v>
      </c>
      <c r="L162" s="9">
        <v>0.15</v>
      </c>
      <c r="M162" s="17">
        <f t="shared" si="30"/>
        <v>0.75681818181818183</v>
      </c>
      <c r="N162" s="9"/>
      <c r="O162" s="9"/>
      <c r="P162" s="17">
        <f t="shared" si="25"/>
        <v>0.75681818181818183</v>
      </c>
    </row>
    <row r="163" spans="1:16" s="5" customFormat="1">
      <c r="A163" s="8"/>
      <c r="B163" s="30" t="s">
        <v>211</v>
      </c>
      <c r="C163" s="25" t="s">
        <v>92</v>
      </c>
      <c r="D163" s="22">
        <v>13</v>
      </c>
      <c r="E163" s="23">
        <f t="shared" si="27"/>
        <v>51</v>
      </c>
      <c r="F163" s="22">
        <v>26</v>
      </c>
      <c r="G163" s="22">
        <v>25</v>
      </c>
      <c r="H163" s="32" t="s">
        <v>24</v>
      </c>
      <c r="I163" s="17">
        <f t="shared" si="28"/>
        <v>50.980392156862742</v>
      </c>
      <c r="J163" s="10">
        <v>9</v>
      </c>
      <c r="K163" s="19">
        <f t="shared" si="29"/>
        <v>59.980392156862742</v>
      </c>
      <c r="L163" s="9">
        <v>0.1</v>
      </c>
      <c r="M163" s="17">
        <f t="shared" si="30"/>
        <v>5.9980392156862745</v>
      </c>
      <c r="N163" s="9"/>
      <c r="O163" s="9"/>
      <c r="P163" s="17">
        <f t="shared" si="25"/>
        <v>5.9980392156862745</v>
      </c>
    </row>
    <row r="164" spans="1:16" s="5" customFormat="1">
      <c r="A164" s="8"/>
      <c r="B164" s="8" t="s">
        <v>212</v>
      </c>
      <c r="C164" s="25" t="s">
        <v>64</v>
      </c>
      <c r="D164" s="22">
        <v>22</v>
      </c>
      <c r="E164" s="23">
        <f t="shared" si="27"/>
        <v>87</v>
      </c>
      <c r="F164" s="22">
        <v>47</v>
      </c>
      <c r="G164" s="22">
        <v>40</v>
      </c>
      <c r="H164" s="32" t="s">
        <v>21</v>
      </c>
      <c r="I164" s="17">
        <f t="shared" si="28"/>
        <v>54.022988505747129</v>
      </c>
      <c r="J164" s="18">
        <v>10</v>
      </c>
      <c r="K164" s="19">
        <f t="shared" si="29"/>
        <v>64.022988505747122</v>
      </c>
      <c r="L164" s="9">
        <v>0.15</v>
      </c>
      <c r="M164" s="17">
        <f t="shared" si="30"/>
        <v>9.6034482758620676</v>
      </c>
      <c r="N164" s="9"/>
      <c r="O164" s="9"/>
      <c r="P164" s="17">
        <f t="shared" si="25"/>
        <v>9.6034482758620676</v>
      </c>
    </row>
    <row r="165" spans="1:16" s="5" customFormat="1">
      <c r="A165" s="14"/>
      <c r="B165" s="24" t="s">
        <v>213</v>
      </c>
      <c r="C165" s="24" t="s">
        <v>84</v>
      </c>
      <c r="D165" s="15">
        <v>18</v>
      </c>
      <c r="E165" s="15">
        <v>52</v>
      </c>
      <c r="F165" s="15">
        <v>19</v>
      </c>
      <c r="G165" s="15"/>
      <c r="H165" s="16" t="s">
        <v>29</v>
      </c>
      <c r="I165" s="17">
        <f t="shared" si="28"/>
        <v>36.538461538461533</v>
      </c>
      <c r="J165" s="18">
        <v>7</v>
      </c>
      <c r="K165" s="19">
        <f t="shared" si="29"/>
        <v>43.538461538461533</v>
      </c>
      <c r="L165" s="15">
        <v>0.4</v>
      </c>
      <c r="M165" s="17">
        <f t="shared" si="30"/>
        <v>17.415384615384614</v>
      </c>
      <c r="N165" s="18"/>
      <c r="O165" s="18">
        <v>4</v>
      </c>
      <c r="P165" s="17">
        <f t="shared" si="25"/>
        <v>21.415384615384614</v>
      </c>
    </row>
    <row r="166" spans="1:16" s="5" customFormat="1">
      <c r="A166" s="8"/>
      <c r="B166" s="8" t="s">
        <v>214</v>
      </c>
      <c r="C166" s="25" t="s">
        <v>81</v>
      </c>
      <c r="D166" s="22">
        <v>13</v>
      </c>
      <c r="E166" s="23">
        <f>SUM(F166, G166)</f>
        <v>52</v>
      </c>
      <c r="F166" s="22">
        <v>20</v>
      </c>
      <c r="G166" s="22">
        <v>32</v>
      </c>
      <c r="H166" s="32" t="s">
        <v>24</v>
      </c>
      <c r="I166" s="17">
        <f t="shared" si="28"/>
        <v>38.461538461538467</v>
      </c>
      <c r="J166" s="10">
        <v>9</v>
      </c>
      <c r="K166" s="19">
        <f t="shared" si="29"/>
        <v>47.461538461538467</v>
      </c>
      <c r="L166" s="9">
        <v>0.1</v>
      </c>
      <c r="M166" s="17">
        <f t="shared" si="30"/>
        <v>4.7461538461538471</v>
      </c>
      <c r="N166" s="9"/>
      <c r="O166" s="9"/>
      <c r="P166" s="17">
        <f t="shared" si="25"/>
        <v>4.7461538461538471</v>
      </c>
    </row>
    <row r="167" spans="1:16" s="5" customFormat="1">
      <c r="A167" s="14"/>
      <c r="B167" s="29" t="s">
        <v>215</v>
      </c>
      <c r="C167" s="24" t="s">
        <v>33</v>
      </c>
      <c r="D167" s="15">
        <v>15</v>
      </c>
      <c r="E167" s="15">
        <v>47</v>
      </c>
      <c r="F167" s="15">
        <v>29</v>
      </c>
      <c r="G167" s="15"/>
      <c r="H167" s="16" t="s">
        <v>29</v>
      </c>
      <c r="I167" s="17">
        <f t="shared" si="28"/>
        <v>61.702127659574465</v>
      </c>
      <c r="J167" s="18">
        <v>4</v>
      </c>
      <c r="K167" s="19">
        <f t="shared" si="29"/>
        <v>65.702127659574472</v>
      </c>
      <c r="L167" s="15">
        <v>0.4</v>
      </c>
      <c r="M167" s="17">
        <f t="shared" si="30"/>
        <v>26.28085106382979</v>
      </c>
      <c r="N167" s="18"/>
      <c r="O167" s="18"/>
      <c r="P167" s="17">
        <f t="shared" si="25"/>
        <v>26.28085106382979</v>
      </c>
    </row>
    <row r="168" spans="1:16" s="5" customFormat="1">
      <c r="A168" s="8"/>
      <c r="B168" s="30" t="s">
        <v>215</v>
      </c>
      <c r="C168" s="25" t="s">
        <v>68</v>
      </c>
      <c r="D168" s="22">
        <v>9</v>
      </c>
      <c r="E168" s="23">
        <f t="shared" ref="E168:E177" si="31">SUM(F168, G168)</f>
        <v>30</v>
      </c>
      <c r="F168" s="22">
        <v>22</v>
      </c>
      <c r="G168" s="22">
        <v>8</v>
      </c>
      <c r="H168" s="32" t="s">
        <v>31</v>
      </c>
      <c r="I168" s="17">
        <f t="shared" si="28"/>
        <v>73.333333333333329</v>
      </c>
      <c r="J168" s="11">
        <v>0.5</v>
      </c>
      <c r="K168" s="19">
        <f t="shared" si="29"/>
        <v>73.833333333333329</v>
      </c>
      <c r="L168" s="9">
        <v>0.25</v>
      </c>
      <c r="M168" s="17">
        <f t="shared" si="30"/>
        <v>18.458333333333332</v>
      </c>
      <c r="N168" s="9"/>
      <c r="O168" s="9"/>
      <c r="P168" s="17">
        <f t="shared" si="25"/>
        <v>18.458333333333332</v>
      </c>
    </row>
    <row r="169" spans="1:16" s="5" customFormat="1">
      <c r="A169" s="8"/>
      <c r="B169" s="30" t="s">
        <v>216</v>
      </c>
      <c r="C169" s="25" t="s">
        <v>68</v>
      </c>
      <c r="D169" s="22">
        <v>6</v>
      </c>
      <c r="E169" s="23">
        <f t="shared" si="31"/>
        <v>19</v>
      </c>
      <c r="F169" s="22">
        <v>9</v>
      </c>
      <c r="G169" s="22">
        <v>10</v>
      </c>
      <c r="H169" s="32" t="s">
        <v>31</v>
      </c>
      <c r="I169" s="17">
        <f t="shared" si="28"/>
        <v>47.368421052631575</v>
      </c>
      <c r="J169" s="11">
        <v>0.5</v>
      </c>
      <c r="K169" s="19">
        <f t="shared" si="29"/>
        <v>47.868421052631575</v>
      </c>
      <c r="L169" s="9">
        <v>0.25</v>
      </c>
      <c r="M169" s="17">
        <f t="shared" si="30"/>
        <v>11.967105263157894</v>
      </c>
      <c r="N169" s="9"/>
      <c r="O169" s="9"/>
      <c r="P169" s="17">
        <f t="shared" si="25"/>
        <v>11.967105263157894</v>
      </c>
    </row>
    <row r="170" spans="1:16" s="5" customFormat="1">
      <c r="A170" s="8"/>
      <c r="B170" s="30" t="s">
        <v>216</v>
      </c>
      <c r="C170" s="25" t="s">
        <v>69</v>
      </c>
      <c r="D170" s="22">
        <v>10</v>
      </c>
      <c r="E170" s="23">
        <f t="shared" si="31"/>
        <v>37</v>
      </c>
      <c r="F170" s="22">
        <v>22</v>
      </c>
      <c r="G170" s="22">
        <v>15</v>
      </c>
      <c r="H170" s="32" t="s">
        <v>21</v>
      </c>
      <c r="I170" s="17">
        <f t="shared" si="28"/>
        <v>59.45945945945946</v>
      </c>
      <c r="J170" s="11">
        <v>0.5</v>
      </c>
      <c r="K170" s="19">
        <f t="shared" si="29"/>
        <v>59.95945945945946</v>
      </c>
      <c r="L170" s="9">
        <v>0.15</v>
      </c>
      <c r="M170" s="17">
        <f t="shared" si="30"/>
        <v>8.9939189189189186</v>
      </c>
      <c r="N170" s="9"/>
      <c r="O170" s="9"/>
      <c r="P170" s="17">
        <f t="shared" si="25"/>
        <v>8.9939189189189186</v>
      </c>
    </row>
    <row r="171" spans="1:16" s="5" customFormat="1">
      <c r="A171" s="8"/>
      <c r="B171" s="8" t="s">
        <v>216</v>
      </c>
      <c r="C171" s="25" t="s">
        <v>81</v>
      </c>
      <c r="D171" s="22">
        <v>5</v>
      </c>
      <c r="E171" s="23">
        <f t="shared" si="31"/>
        <v>17</v>
      </c>
      <c r="F171" s="22">
        <v>10</v>
      </c>
      <c r="G171" s="22">
        <v>7</v>
      </c>
      <c r="H171" s="32" t="s">
        <v>24</v>
      </c>
      <c r="I171" s="17">
        <f t="shared" si="28"/>
        <v>58.82352941176471</v>
      </c>
      <c r="J171" s="11">
        <v>0.5</v>
      </c>
      <c r="K171" s="19">
        <f t="shared" si="29"/>
        <v>59.32352941176471</v>
      </c>
      <c r="L171" s="9">
        <v>0.1</v>
      </c>
      <c r="M171" s="17">
        <f t="shared" si="30"/>
        <v>5.9323529411764717</v>
      </c>
      <c r="N171" s="9"/>
      <c r="O171" s="9"/>
      <c r="P171" s="17">
        <f t="shared" si="25"/>
        <v>5.9323529411764717</v>
      </c>
    </row>
    <row r="172" spans="1:16" s="5" customFormat="1">
      <c r="A172" s="8"/>
      <c r="B172" s="8" t="s">
        <v>217</v>
      </c>
      <c r="C172" s="25" t="s">
        <v>23</v>
      </c>
      <c r="D172" s="22">
        <v>12</v>
      </c>
      <c r="E172" s="23">
        <f t="shared" si="31"/>
        <v>46</v>
      </c>
      <c r="F172" s="22">
        <v>25</v>
      </c>
      <c r="G172" s="22">
        <v>21</v>
      </c>
      <c r="H172" s="32" t="s">
        <v>24</v>
      </c>
      <c r="I172" s="17">
        <f t="shared" si="28"/>
        <v>54.347826086956516</v>
      </c>
      <c r="J172" s="10">
        <v>8</v>
      </c>
      <c r="K172" s="19">
        <f t="shared" si="29"/>
        <v>62.347826086956516</v>
      </c>
      <c r="L172" s="9">
        <v>0.1</v>
      </c>
      <c r="M172" s="17">
        <f t="shared" si="30"/>
        <v>6.2347826086956522</v>
      </c>
      <c r="N172" s="9"/>
      <c r="O172" s="9"/>
      <c r="P172" s="17">
        <f t="shared" si="25"/>
        <v>6.2347826086956522</v>
      </c>
    </row>
    <row r="173" spans="1:16" s="5" customFormat="1">
      <c r="A173" s="8"/>
      <c r="B173" s="8" t="s">
        <v>218</v>
      </c>
      <c r="C173" s="25" t="s">
        <v>72</v>
      </c>
      <c r="D173" s="22">
        <v>14</v>
      </c>
      <c r="E173" s="23">
        <f t="shared" si="31"/>
        <v>55</v>
      </c>
      <c r="F173" s="22">
        <v>44</v>
      </c>
      <c r="G173" s="22">
        <v>11</v>
      </c>
      <c r="H173" s="32" t="s">
        <v>24</v>
      </c>
      <c r="I173" s="17">
        <f t="shared" si="28"/>
        <v>80</v>
      </c>
      <c r="J173" s="10">
        <v>10</v>
      </c>
      <c r="K173" s="19">
        <f t="shared" si="29"/>
        <v>90</v>
      </c>
      <c r="L173" s="9">
        <v>0.1</v>
      </c>
      <c r="M173" s="17">
        <f t="shared" si="30"/>
        <v>9</v>
      </c>
      <c r="N173" s="9"/>
      <c r="O173" s="9"/>
      <c r="P173" s="17">
        <f t="shared" si="25"/>
        <v>9</v>
      </c>
    </row>
    <row r="174" spans="1:16" s="5" customFormat="1">
      <c r="A174" s="8"/>
      <c r="B174" s="8" t="s">
        <v>219</v>
      </c>
      <c r="C174" s="25" t="s">
        <v>56</v>
      </c>
      <c r="D174" s="22">
        <v>10</v>
      </c>
      <c r="E174" s="23">
        <f t="shared" si="31"/>
        <v>29</v>
      </c>
      <c r="F174" s="22">
        <v>7</v>
      </c>
      <c r="G174" s="22">
        <v>22</v>
      </c>
      <c r="H174" s="32" t="s">
        <v>24</v>
      </c>
      <c r="I174" s="17">
        <f t="shared" si="28"/>
        <v>24.137931034482758</v>
      </c>
      <c r="J174" s="10">
        <v>5</v>
      </c>
      <c r="K174" s="19">
        <f t="shared" si="29"/>
        <v>29.137931034482758</v>
      </c>
      <c r="L174" s="9">
        <v>0.1</v>
      </c>
      <c r="M174" s="17">
        <f t="shared" si="30"/>
        <v>2.9137931034482758</v>
      </c>
      <c r="N174" s="9"/>
      <c r="O174" s="9"/>
      <c r="P174" s="17">
        <f t="shared" si="25"/>
        <v>2.9137931034482758</v>
      </c>
    </row>
    <row r="175" spans="1:16" s="5" customFormat="1">
      <c r="A175" s="8"/>
      <c r="B175" s="8" t="s">
        <v>220</v>
      </c>
      <c r="C175" s="25" t="s">
        <v>55</v>
      </c>
      <c r="D175" s="22">
        <v>14</v>
      </c>
      <c r="E175" s="23">
        <f t="shared" si="31"/>
        <v>40</v>
      </c>
      <c r="F175" s="22">
        <v>25</v>
      </c>
      <c r="G175" s="22">
        <v>15</v>
      </c>
      <c r="H175" s="32" t="s">
        <v>31</v>
      </c>
      <c r="I175" s="17">
        <f t="shared" si="28"/>
        <v>62.5</v>
      </c>
      <c r="J175" s="18">
        <v>3</v>
      </c>
      <c r="K175" s="19">
        <f t="shared" si="29"/>
        <v>65.5</v>
      </c>
      <c r="L175" s="9">
        <v>0.25</v>
      </c>
      <c r="M175" s="17">
        <f t="shared" si="30"/>
        <v>16.375</v>
      </c>
      <c r="N175" s="9"/>
      <c r="O175" s="9">
        <v>4</v>
      </c>
      <c r="P175" s="17">
        <f t="shared" si="25"/>
        <v>20.375</v>
      </c>
    </row>
    <row r="176" spans="1:16" s="5" customFormat="1">
      <c r="A176" s="8"/>
      <c r="B176" s="8" t="s">
        <v>221</v>
      </c>
      <c r="C176" s="25" t="s">
        <v>56</v>
      </c>
      <c r="D176" s="22">
        <v>14</v>
      </c>
      <c r="E176" s="23">
        <f t="shared" si="31"/>
        <v>55</v>
      </c>
      <c r="F176" s="22">
        <v>24</v>
      </c>
      <c r="G176" s="22">
        <v>31</v>
      </c>
      <c r="H176" s="32" t="s">
        <v>24</v>
      </c>
      <c r="I176" s="17">
        <f t="shared" si="28"/>
        <v>43.636363636363633</v>
      </c>
      <c r="J176" s="10">
        <v>10</v>
      </c>
      <c r="K176" s="19">
        <f t="shared" si="29"/>
        <v>53.636363636363633</v>
      </c>
      <c r="L176" s="9">
        <v>0.1</v>
      </c>
      <c r="M176" s="17">
        <f t="shared" si="30"/>
        <v>5.3636363636363633</v>
      </c>
      <c r="N176" s="9"/>
      <c r="O176" s="9"/>
      <c r="P176" s="17">
        <f t="shared" si="25"/>
        <v>5.3636363636363633</v>
      </c>
    </row>
    <row r="177" spans="1:16" s="5" customFormat="1">
      <c r="A177" s="8"/>
      <c r="B177" s="8" t="s">
        <v>222</v>
      </c>
      <c r="C177" s="25" t="s">
        <v>44</v>
      </c>
      <c r="D177" s="22">
        <v>9</v>
      </c>
      <c r="E177" s="23">
        <f t="shared" si="31"/>
        <v>25</v>
      </c>
      <c r="F177" s="22">
        <v>21</v>
      </c>
      <c r="G177" s="22">
        <v>4</v>
      </c>
      <c r="H177" s="32" t="s">
        <v>31</v>
      </c>
      <c r="I177" s="17">
        <f t="shared" si="28"/>
        <v>84</v>
      </c>
      <c r="J177" s="11">
        <v>0.5</v>
      </c>
      <c r="K177" s="19">
        <f t="shared" si="29"/>
        <v>84.5</v>
      </c>
      <c r="L177" s="9">
        <v>0.25</v>
      </c>
      <c r="M177" s="17">
        <f t="shared" si="30"/>
        <v>21.125</v>
      </c>
      <c r="N177" s="9"/>
      <c r="O177" s="9"/>
      <c r="P177" s="17">
        <f t="shared" si="25"/>
        <v>21.125</v>
      </c>
    </row>
    <row r="178" spans="1:16" s="5" customFormat="1">
      <c r="A178" s="8"/>
      <c r="B178" s="28" t="s">
        <v>223</v>
      </c>
      <c r="C178" s="25" t="s">
        <v>98</v>
      </c>
      <c r="D178" s="9">
        <v>6</v>
      </c>
      <c r="E178" s="9">
        <v>19</v>
      </c>
      <c r="F178" s="9">
        <v>0</v>
      </c>
      <c r="G178" s="9"/>
      <c r="H178" s="16" t="s">
        <v>29</v>
      </c>
      <c r="I178" s="17">
        <f t="shared" si="28"/>
        <v>0</v>
      </c>
      <c r="J178" s="11">
        <v>0.5</v>
      </c>
      <c r="K178" s="19">
        <f t="shared" si="29"/>
        <v>0.5</v>
      </c>
      <c r="L178" s="15">
        <v>0.4</v>
      </c>
      <c r="M178" s="17">
        <f t="shared" si="30"/>
        <v>0.2</v>
      </c>
      <c r="N178" s="9"/>
      <c r="O178" s="9"/>
      <c r="P178" s="17">
        <f t="shared" si="25"/>
        <v>0.2</v>
      </c>
    </row>
    <row r="179" spans="1:16" s="5" customFormat="1">
      <c r="A179" s="8"/>
      <c r="B179" s="28" t="s">
        <v>224</v>
      </c>
      <c r="C179" s="25" t="s">
        <v>98</v>
      </c>
      <c r="D179" s="9">
        <v>12</v>
      </c>
      <c r="E179" s="9">
        <v>36</v>
      </c>
      <c r="F179" s="9">
        <v>0</v>
      </c>
      <c r="G179" s="9"/>
      <c r="H179" s="16" t="s">
        <v>29</v>
      </c>
      <c r="I179" s="17">
        <f t="shared" si="28"/>
        <v>0</v>
      </c>
      <c r="J179" s="10">
        <v>1</v>
      </c>
      <c r="K179" s="19">
        <f t="shared" si="29"/>
        <v>1</v>
      </c>
      <c r="L179" s="15">
        <v>0.4</v>
      </c>
      <c r="M179" s="17">
        <f t="shared" si="30"/>
        <v>0.4</v>
      </c>
      <c r="N179" s="9"/>
      <c r="O179" s="9"/>
      <c r="P179" s="17">
        <f t="shared" si="25"/>
        <v>0.4</v>
      </c>
    </row>
    <row r="180" spans="1:16" s="5" customFormat="1">
      <c r="A180" s="8"/>
      <c r="B180" s="8" t="s">
        <v>225</v>
      </c>
      <c r="C180" s="25" t="s">
        <v>166</v>
      </c>
      <c r="D180" s="22">
        <v>18</v>
      </c>
      <c r="E180" s="23">
        <f>SUM(F180, G180)</f>
        <v>67</v>
      </c>
      <c r="F180" s="22">
        <v>12</v>
      </c>
      <c r="G180" s="22">
        <v>55</v>
      </c>
      <c r="H180" s="32" t="s">
        <v>21</v>
      </c>
      <c r="I180" s="17">
        <f t="shared" si="28"/>
        <v>17.910447761194028</v>
      </c>
      <c r="J180" s="18">
        <v>7</v>
      </c>
      <c r="K180" s="19">
        <f t="shared" si="29"/>
        <v>24.910447761194028</v>
      </c>
      <c r="L180" s="9">
        <v>0.15</v>
      </c>
      <c r="M180" s="17">
        <f t="shared" si="30"/>
        <v>3.7365671641791041</v>
      </c>
      <c r="N180" s="9"/>
      <c r="O180" s="9"/>
      <c r="P180" s="17">
        <f t="shared" si="25"/>
        <v>3.7365671641791041</v>
      </c>
    </row>
    <row r="181" spans="1:16" s="5" customFormat="1">
      <c r="A181" s="8"/>
      <c r="B181" s="8" t="s">
        <v>226</v>
      </c>
      <c r="C181" s="25" t="s">
        <v>38</v>
      </c>
      <c r="D181" s="22">
        <v>9</v>
      </c>
      <c r="E181" s="23">
        <f>SUM(F181, G181)</f>
        <v>32</v>
      </c>
      <c r="F181" s="22">
        <v>13</v>
      </c>
      <c r="G181" s="22">
        <v>19</v>
      </c>
      <c r="H181" s="32" t="s">
        <v>24</v>
      </c>
      <c r="I181" s="17">
        <f t="shared" si="28"/>
        <v>40.625</v>
      </c>
      <c r="J181" s="10">
        <v>3</v>
      </c>
      <c r="K181" s="19">
        <f t="shared" si="29"/>
        <v>43.625</v>
      </c>
      <c r="L181" s="9">
        <v>0.1</v>
      </c>
      <c r="M181" s="17">
        <f t="shared" si="30"/>
        <v>4.3624999999999998</v>
      </c>
      <c r="N181" s="9"/>
      <c r="O181" s="9"/>
      <c r="P181" s="17">
        <f t="shared" si="25"/>
        <v>4.3624999999999998</v>
      </c>
    </row>
    <row r="182" spans="1:16" s="5" customFormat="1">
      <c r="A182" s="8"/>
      <c r="B182" s="28" t="s">
        <v>227</v>
      </c>
      <c r="C182" s="25" t="s">
        <v>98</v>
      </c>
      <c r="D182" s="9">
        <v>22</v>
      </c>
      <c r="E182" s="9">
        <v>69</v>
      </c>
      <c r="F182" s="9">
        <v>31</v>
      </c>
      <c r="G182" s="9"/>
      <c r="H182" s="16" t="s">
        <v>29</v>
      </c>
      <c r="I182" s="17">
        <f t="shared" ref="I182:I213" si="32">PRODUCT(F182/E182)*100</f>
        <v>44.927536231884055</v>
      </c>
      <c r="J182" s="18">
        <v>10</v>
      </c>
      <c r="K182" s="19">
        <f t="shared" ref="K182:K213" si="33">SUM(I182:J182)</f>
        <v>54.927536231884055</v>
      </c>
      <c r="L182" s="15">
        <v>0.4</v>
      </c>
      <c r="M182" s="17">
        <f t="shared" ref="M182:M213" si="34">PRODUCT(K182:L182)</f>
        <v>21.971014492753625</v>
      </c>
      <c r="N182" s="9"/>
      <c r="O182" s="9">
        <v>3</v>
      </c>
      <c r="P182" s="17">
        <f t="shared" si="25"/>
        <v>24.971014492753625</v>
      </c>
    </row>
    <row r="183" spans="1:16" s="5" customFormat="1">
      <c r="A183" s="8"/>
      <c r="B183" s="28" t="s">
        <v>228</v>
      </c>
      <c r="C183" s="25" t="s">
        <v>98</v>
      </c>
      <c r="D183" s="9">
        <v>13</v>
      </c>
      <c r="E183" s="9">
        <v>44</v>
      </c>
      <c r="F183" s="9">
        <v>36</v>
      </c>
      <c r="G183" s="9"/>
      <c r="H183" s="16" t="s">
        <v>29</v>
      </c>
      <c r="I183" s="17">
        <f t="shared" si="32"/>
        <v>81.818181818181827</v>
      </c>
      <c r="J183" s="10">
        <v>2</v>
      </c>
      <c r="K183" s="19">
        <f t="shared" si="33"/>
        <v>83.818181818181827</v>
      </c>
      <c r="L183" s="15">
        <v>0.4</v>
      </c>
      <c r="M183" s="17">
        <f t="shared" si="34"/>
        <v>33.527272727272731</v>
      </c>
      <c r="N183" s="9"/>
      <c r="O183" s="9"/>
      <c r="P183" s="17">
        <f t="shared" si="25"/>
        <v>33.527272727272731</v>
      </c>
    </row>
    <row r="184" spans="1:16" s="5" customFormat="1">
      <c r="A184" s="8"/>
      <c r="B184" s="8" t="s">
        <v>229</v>
      </c>
      <c r="C184" s="25" t="s">
        <v>37</v>
      </c>
      <c r="D184" s="22">
        <v>17</v>
      </c>
      <c r="E184" s="23">
        <f t="shared" ref="E184:E191" si="35">SUM(F184, G184)</f>
        <v>68</v>
      </c>
      <c r="F184" s="22">
        <v>31</v>
      </c>
      <c r="G184" s="22">
        <v>37</v>
      </c>
      <c r="H184" s="32" t="s">
        <v>21</v>
      </c>
      <c r="I184" s="17">
        <f t="shared" si="32"/>
        <v>45.588235294117645</v>
      </c>
      <c r="J184" s="18">
        <v>6</v>
      </c>
      <c r="K184" s="19">
        <f t="shared" si="33"/>
        <v>51.588235294117645</v>
      </c>
      <c r="L184" s="9">
        <v>0.15</v>
      </c>
      <c r="M184" s="17">
        <f t="shared" si="34"/>
        <v>7.7382352941176462</v>
      </c>
      <c r="N184" s="9"/>
      <c r="O184" s="9"/>
      <c r="P184" s="17">
        <f t="shared" si="25"/>
        <v>7.7382352941176462</v>
      </c>
    </row>
    <row r="185" spans="1:16" s="5" customFormat="1">
      <c r="A185" s="8"/>
      <c r="B185" s="8" t="s">
        <v>230</v>
      </c>
      <c r="C185" s="25" t="s">
        <v>101</v>
      </c>
      <c r="D185" s="22">
        <v>21</v>
      </c>
      <c r="E185" s="23">
        <f t="shared" si="35"/>
        <v>83</v>
      </c>
      <c r="F185" s="22">
        <v>10</v>
      </c>
      <c r="G185" s="22">
        <v>73</v>
      </c>
      <c r="H185" s="32" t="s">
        <v>21</v>
      </c>
      <c r="I185" s="17">
        <f t="shared" si="32"/>
        <v>12.048192771084338</v>
      </c>
      <c r="J185" s="18">
        <v>10</v>
      </c>
      <c r="K185" s="19">
        <f t="shared" si="33"/>
        <v>22.048192771084338</v>
      </c>
      <c r="L185" s="9">
        <v>0.15</v>
      </c>
      <c r="M185" s="17">
        <f t="shared" si="34"/>
        <v>3.3072289156626504</v>
      </c>
      <c r="N185" s="9"/>
      <c r="O185" s="9"/>
      <c r="P185" s="17">
        <f t="shared" si="25"/>
        <v>3.3072289156626504</v>
      </c>
    </row>
    <row r="186" spans="1:16" s="5" customFormat="1">
      <c r="A186" s="8"/>
      <c r="B186" s="28" t="s">
        <v>231</v>
      </c>
      <c r="C186" s="25" t="s">
        <v>117</v>
      </c>
      <c r="D186" s="22">
        <v>15</v>
      </c>
      <c r="E186" s="23">
        <f t="shared" si="35"/>
        <v>50</v>
      </c>
      <c r="F186" s="22">
        <v>44</v>
      </c>
      <c r="G186" s="22">
        <v>6</v>
      </c>
      <c r="H186" s="32" t="s">
        <v>31</v>
      </c>
      <c r="I186" s="17">
        <f t="shared" si="32"/>
        <v>88</v>
      </c>
      <c r="J186" s="18">
        <v>4</v>
      </c>
      <c r="K186" s="19">
        <f t="shared" si="33"/>
        <v>92</v>
      </c>
      <c r="L186" s="9">
        <v>0.25</v>
      </c>
      <c r="M186" s="17">
        <f t="shared" si="34"/>
        <v>23</v>
      </c>
      <c r="N186" s="9"/>
      <c r="O186" s="9"/>
      <c r="P186" s="17">
        <f t="shared" si="25"/>
        <v>23</v>
      </c>
    </row>
    <row r="187" spans="1:16" s="5" customFormat="1">
      <c r="A187" s="8"/>
      <c r="B187" s="8" t="s">
        <v>232</v>
      </c>
      <c r="C187" s="25" t="s">
        <v>128</v>
      </c>
      <c r="D187" s="22">
        <v>4</v>
      </c>
      <c r="E187" s="23">
        <f t="shared" si="35"/>
        <v>13</v>
      </c>
      <c r="F187" s="22">
        <v>1</v>
      </c>
      <c r="G187" s="22">
        <v>12</v>
      </c>
      <c r="H187" s="32" t="s">
        <v>24</v>
      </c>
      <c r="I187" s="17">
        <f t="shared" si="32"/>
        <v>7.6923076923076925</v>
      </c>
      <c r="J187" s="11">
        <v>0.5</v>
      </c>
      <c r="K187" s="19">
        <f t="shared" si="33"/>
        <v>8.1923076923076934</v>
      </c>
      <c r="L187" s="9">
        <v>0.1</v>
      </c>
      <c r="M187" s="17">
        <f t="shared" si="34"/>
        <v>0.81923076923076943</v>
      </c>
      <c r="N187" s="9"/>
      <c r="O187" s="9"/>
      <c r="P187" s="17">
        <f t="shared" si="25"/>
        <v>0.81923076923076943</v>
      </c>
    </row>
    <row r="188" spans="1:16" s="5" customFormat="1">
      <c r="A188" s="8"/>
      <c r="B188" s="8" t="s">
        <v>233</v>
      </c>
      <c r="C188" s="25" t="s">
        <v>128</v>
      </c>
      <c r="D188" s="22">
        <v>6</v>
      </c>
      <c r="E188" s="23">
        <f t="shared" si="35"/>
        <v>24</v>
      </c>
      <c r="F188" s="22">
        <v>12</v>
      </c>
      <c r="G188" s="22">
        <v>12</v>
      </c>
      <c r="H188" s="32" t="s">
        <v>24</v>
      </c>
      <c r="I188" s="17">
        <f t="shared" si="32"/>
        <v>50</v>
      </c>
      <c r="J188" s="11">
        <v>0.5</v>
      </c>
      <c r="K188" s="19">
        <f t="shared" si="33"/>
        <v>50.5</v>
      </c>
      <c r="L188" s="9">
        <v>0.1</v>
      </c>
      <c r="M188" s="17">
        <f t="shared" si="34"/>
        <v>5.0500000000000007</v>
      </c>
      <c r="N188" s="9"/>
      <c r="O188" s="9"/>
      <c r="P188" s="17">
        <f t="shared" si="25"/>
        <v>5.0500000000000007</v>
      </c>
    </row>
    <row r="189" spans="1:16" s="5" customFormat="1">
      <c r="A189" s="8"/>
      <c r="B189" s="8" t="s">
        <v>234</v>
      </c>
      <c r="C189" s="25" t="s">
        <v>53</v>
      </c>
      <c r="D189" s="22">
        <v>20</v>
      </c>
      <c r="E189" s="23">
        <f t="shared" si="35"/>
        <v>72</v>
      </c>
      <c r="F189" s="22">
        <v>47</v>
      </c>
      <c r="G189" s="22">
        <v>25</v>
      </c>
      <c r="H189" s="32" t="s">
        <v>31</v>
      </c>
      <c r="I189" s="17">
        <f t="shared" si="32"/>
        <v>65.277777777777786</v>
      </c>
      <c r="J189" s="18">
        <v>9</v>
      </c>
      <c r="K189" s="19">
        <f t="shared" si="33"/>
        <v>74.277777777777786</v>
      </c>
      <c r="L189" s="9">
        <v>0.25</v>
      </c>
      <c r="M189" s="17">
        <f t="shared" si="34"/>
        <v>18.569444444444446</v>
      </c>
      <c r="N189" s="9"/>
      <c r="O189" s="9"/>
      <c r="P189" s="17">
        <f t="shared" si="25"/>
        <v>18.569444444444446</v>
      </c>
    </row>
    <row r="190" spans="1:16" s="5" customFormat="1">
      <c r="A190" s="8"/>
      <c r="B190" s="8" t="s">
        <v>235</v>
      </c>
      <c r="C190" s="25" t="s">
        <v>53</v>
      </c>
      <c r="D190" s="22">
        <v>19</v>
      </c>
      <c r="E190" s="23">
        <f t="shared" si="35"/>
        <v>61</v>
      </c>
      <c r="F190" s="22">
        <v>35</v>
      </c>
      <c r="G190" s="22">
        <v>26</v>
      </c>
      <c r="H190" s="32" t="s">
        <v>31</v>
      </c>
      <c r="I190" s="17">
        <f t="shared" si="32"/>
        <v>57.377049180327866</v>
      </c>
      <c r="J190" s="18">
        <v>8</v>
      </c>
      <c r="K190" s="19">
        <f t="shared" si="33"/>
        <v>65.377049180327873</v>
      </c>
      <c r="L190" s="9">
        <v>0.25</v>
      </c>
      <c r="M190" s="17">
        <f t="shared" si="34"/>
        <v>16.344262295081968</v>
      </c>
      <c r="N190" s="9"/>
      <c r="O190" s="9"/>
      <c r="P190" s="17">
        <f t="shared" si="25"/>
        <v>16.344262295081968</v>
      </c>
    </row>
    <row r="191" spans="1:16" s="5" customFormat="1">
      <c r="A191" s="8"/>
      <c r="B191" s="8" t="s">
        <v>236</v>
      </c>
      <c r="C191" s="25" t="s">
        <v>72</v>
      </c>
      <c r="D191" s="22">
        <v>7</v>
      </c>
      <c r="E191" s="23">
        <f t="shared" si="35"/>
        <v>27</v>
      </c>
      <c r="F191" s="22">
        <v>24</v>
      </c>
      <c r="G191" s="22">
        <v>3</v>
      </c>
      <c r="H191" s="32" t="s">
        <v>24</v>
      </c>
      <c r="I191" s="17">
        <f t="shared" si="32"/>
        <v>88.888888888888886</v>
      </c>
      <c r="J191" s="10">
        <v>1</v>
      </c>
      <c r="K191" s="19">
        <f t="shared" si="33"/>
        <v>89.888888888888886</v>
      </c>
      <c r="L191" s="9">
        <v>0.1</v>
      </c>
      <c r="M191" s="17">
        <f t="shared" si="34"/>
        <v>8.9888888888888889</v>
      </c>
      <c r="N191" s="9"/>
      <c r="O191" s="9"/>
      <c r="P191" s="17">
        <f t="shared" si="25"/>
        <v>8.9888888888888889</v>
      </c>
    </row>
    <row r="192" spans="1:16" s="5" customFormat="1">
      <c r="A192" s="8"/>
      <c r="B192" s="28" t="s">
        <v>237</v>
      </c>
      <c r="C192" s="25" t="s">
        <v>98</v>
      </c>
      <c r="D192" s="9">
        <v>10</v>
      </c>
      <c r="E192" s="9">
        <v>31</v>
      </c>
      <c r="F192" s="9">
        <v>21</v>
      </c>
      <c r="G192" s="9"/>
      <c r="H192" s="16" t="s">
        <v>29</v>
      </c>
      <c r="I192" s="17">
        <f t="shared" si="32"/>
        <v>67.741935483870961</v>
      </c>
      <c r="J192" s="11">
        <v>0.5</v>
      </c>
      <c r="K192" s="19">
        <f t="shared" si="33"/>
        <v>68.241935483870961</v>
      </c>
      <c r="L192" s="15">
        <v>0.4</v>
      </c>
      <c r="M192" s="17">
        <f t="shared" si="34"/>
        <v>27.296774193548387</v>
      </c>
      <c r="N192" s="9"/>
      <c r="O192" s="9"/>
      <c r="P192" s="17">
        <f t="shared" si="25"/>
        <v>27.296774193548387</v>
      </c>
    </row>
    <row r="193" spans="1:16" s="5" customFormat="1">
      <c r="A193" s="8"/>
      <c r="B193" s="8" t="s">
        <v>238</v>
      </c>
      <c r="C193" s="25" t="s">
        <v>96</v>
      </c>
      <c r="D193" s="22">
        <v>18</v>
      </c>
      <c r="E193" s="23">
        <f>SUM(F193, G193)</f>
        <v>66</v>
      </c>
      <c r="F193" s="22">
        <v>34</v>
      </c>
      <c r="G193" s="22">
        <v>32</v>
      </c>
      <c r="H193" s="32" t="s">
        <v>21</v>
      </c>
      <c r="I193" s="17">
        <f t="shared" si="32"/>
        <v>51.515151515151516</v>
      </c>
      <c r="J193" s="18">
        <v>7</v>
      </c>
      <c r="K193" s="19">
        <f t="shared" si="33"/>
        <v>58.515151515151516</v>
      </c>
      <c r="L193" s="9">
        <v>0.15</v>
      </c>
      <c r="M193" s="17">
        <f t="shared" si="34"/>
        <v>8.7772727272727273</v>
      </c>
      <c r="N193" s="9"/>
      <c r="O193" s="9"/>
      <c r="P193" s="17">
        <f t="shared" si="25"/>
        <v>8.7772727272727273</v>
      </c>
    </row>
    <row r="194" spans="1:16" s="5" customFormat="1">
      <c r="A194" s="8"/>
      <c r="B194" s="8" t="s">
        <v>239</v>
      </c>
      <c r="C194" s="25" t="s">
        <v>51</v>
      </c>
      <c r="D194" s="22">
        <v>20</v>
      </c>
      <c r="E194" s="23">
        <f>SUM(F194, G194)</f>
        <v>71</v>
      </c>
      <c r="F194" s="22">
        <v>51</v>
      </c>
      <c r="G194" s="22">
        <v>20</v>
      </c>
      <c r="H194" s="32" t="s">
        <v>31</v>
      </c>
      <c r="I194" s="17">
        <f t="shared" si="32"/>
        <v>71.83098591549296</v>
      </c>
      <c r="J194" s="18">
        <v>9</v>
      </c>
      <c r="K194" s="19">
        <f t="shared" si="33"/>
        <v>80.83098591549296</v>
      </c>
      <c r="L194" s="9">
        <v>0.25</v>
      </c>
      <c r="M194" s="17">
        <f t="shared" si="34"/>
        <v>20.20774647887324</v>
      </c>
      <c r="N194" s="9"/>
      <c r="O194" s="9"/>
      <c r="P194" s="17">
        <f t="shared" si="25"/>
        <v>20.20774647887324</v>
      </c>
    </row>
    <row r="195" spans="1:16" s="5" customFormat="1">
      <c r="A195" s="8"/>
      <c r="B195" s="8" t="s">
        <v>240</v>
      </c>
      <c r="C195" s="25" t="s">
        <v>51</v>
      </c>
      <c r="D195" s="22">
        <v>11</v>
      </c>
      <c r="E195" s="23">
        <f>SUM(F195, G195)</f>
        <v>21</v>
      </c>
      <c r="F195" s="22">
        <v>7</v>
      </c>
      <c r="G195" s="22">
        <v>14</v>
      </c>
      <c r="H195" s="32" t="s">
        <v>31</v>
      </c>
      <c r="I195" s="17">
        <f t="shared" si="32"/>
        <v>33.333333333333329</v>
      </c>
      <c r="J195" s="10">
        <v>1</v>
      </c>
      <c r="K195" s="19">
        <f t="shared" si="33"/>
        <v>34.333333333333329</v>
      </c>
      <c r="L195" s="9">
        <v>0.25</v>
      </c>
      <c r="M195" s="17">
        <f t="shared" si="34"/>
        <v>8.5833333333333321</v>
      </c>
      <c r="N195" s="9"/>
      <c r="O195" s="9"/>
      <c r="P195" s="17">
        <f t="shared" ref="P195:P242" si="36">SUM(M195:O195)</f>
        <v>8.5833333333333321</v>
      </c>
    </row>
    <row r="196" spans="1:16" s="5" customFormat="1">
      <c r="A196" s="8"/>
      <c r="B196" s="8" t="s">
        <v>241</v>
      </c>
      <c r="C196" s="25" t="s">
        <v>75</v>
      </c>
      <c r="D196" s="22">
        <v>14</v>
      </c>
      <c r="E196" s="23">
        <f>SUM(F196, G196)</f>
        <v>56</v>
      </c>
      <c r="F196" s="22">
        <v>14</v>
      </c>
      <c r="G196" s="22">
        <v>42</v>
      </c>
      <c r="H196" s="32" t="s">
        <v>24</v>
      </c>
      <c r="I196" s="17">
        <f t="shared" si="32"/>
        <v>25</v>
      </c>
      <c r="J196" s="10">
        <v>10</v>
      </c>
      <c r="K196" s="19">
        <f t="shared" si="33"/>
        <v>35</v>
      </c>
      <c r="L196" s="9">
        <v>0.1</v>
      </c>
      <c r="M196" s="17">
        <f t="shared" si="34"/>
        <v>3.5</v>
      </c>
      <c r="N196" s="9"/>
      <c r="O196" s="9"/>
      <c r="P196" s="17">
        <f t="shared" si="36"/>
        <v>3.5</v>
      </c>
    </row>
    <row r="197" spans="1:16" s="5" customFormat="1">
      <c r="A197" s="8"/>
      <c r="B197" s="28" t="s">
        <v>242</v>
      </c>
      <c r="C197" s="25" t="s">
        <v>98</v>
      </c>
      <c r="D197" s="9">
        <v>15</v>
      </c>
      <c r="E197" s="9">
        <v>46</v>
      </c>
      <c r="F197" s="9">
        <v>28</v>
      </c>
      <c r="G197" s="9"/>
      <c r="H197" s="16" t="s">
        <v>29</v>
      </c>
      <c r="I197" s="17">
        <f t="shared" si="32"/>
        <v>60.869565217391312</v>
      </c>
      <c r="J197" s="18">
        <v>4</v>
      </c>
      <c r="K197" s="19">
        <f t="shared" si="33"/>
        <v>64.869565217391312</v>
      </c>
      <c r="L197" s="15">
        <v>0.4</v>
      </c>
      <c r="M197" s="17">
        <f t="shared" si="34"/>
        <v>25.947826086956525</v>
      </c>
      <c r="N197" s="9"/>
      <c r="O197" s="9"/>
      <c r="P197" s="17">
        <f t="shared" si="36"/>
        <v>25.947826086956525</v>
      </c>
    </row>
    <row r="198" spans="1:16" s="5" customFormat="1">
      <c r="A198" s="8"/>
      <c r="B198" s="8" t="s">
        <v>243</v>
      </c>
      <c r="C198" s="25" t="s">
        <v>89</v>
      </c>
      <c r="D198" s="22">
        <v>22</v>
      </c>
      <c r="E198" s="23">
        <f>SUM(F198, G198)</f>
        <v>66</v>
      </c>
      <c r="F198" s="22">
        <v>15</v>
      </c>
      <c r="G198" s="22">
        <v>51</v>
      </c>
      <c r="H198" s="32" t="s">
        <v>31</v>
      </c>
      <c r="I198" s="17">
        <f t="shared" si="32"/>
        <v>22.727272727272727</v>
      </c>
      <c r="J198" s="18">
        <v>10</v>
      </c>
      <c r="K198" s="19">
        <f t="shared" si="33"/>
        <v>32.727272727272727</v>
      </c>
      <c r="L198" s="9">
        <v>0.25</v>
      </c>
      <c r="M198" s="17">
        <f t="shared" si="34"/>
        <v>8.1818181818181817</v>
      </c>
      <c r="N198" s="9"/>
      <c r="O198" s="9"/>
      <c r="P198" s="17">
        <f t="shared" si="36"/>
        <v>8.1818181818181817</v>
      </c>
    </row>
    <row r="199" spans="1:16" s="5" customFormat="1">
      <c r="A199" s="8"/>
      <c r="B199" s="8" t="s">
        <v>244</v>
      </c>
      <c r="C199" s="25" t="s">
        <v>62</v>
      </c>
      <c r="D199" s="22">
        <v>21</v>
      </c>
      <c r="E199" s="23">
        <f>SUM(F199, G199)</f>
        <v>70</v>
      </c>
      <c r="F199" s="22">
        <v>53</v>
      </c>
      <c r="G199" s="22">
        <v>17</v>
      </c>
      <c r="H199" s="32" t="s">
        <v>31</v>
      </c>
      <c r="I199" s="17">
        <f t="shared" si="32"/>
        <v>75.714285714285708</v>
      </c>
      <c r="J199" s="18">
        <v>10</v>
      </c>
      <c r="K199" s="19">
        <f t="shared" si="33"/>
        <v>85.714285714285708</v>
      </c>
      <c r="L199" s="9">
        <v>0.25</v>
      </c>
      <c r="M199" s="17">
        <f t="shared" si="34"/>
        <v>21.428571428571427</v>
      </c>
      <c r="N199" s="9"/>
      <c r="O199" s="9">
        <v>2</v>
      </c>
      <c r="P199" s="17">
        <f t="shared" si="36"/>
        <v>23.428571428571427</v>
      </c>
    </row>
    <row r="200" spans="1:16" s="5" customFormat="1">
      <c r="A200" s="14"/>
      <c r="B200" s="24" t="s">
        <v>245</v>
      </c>
      <c r="C200" s="24" t="s">
        <v>33</v>
      </c>
      <c r="D200" s="15">
        <v>18</v>
      </c>
      <c r="E200" s="15">
        <v>57</v>
      </c>
      <c r="F200" s="15">
        <v>24</v>
      </c>
      <c r="G200" s="15"/>
      <c r="H200" s="16" t="s">
        <v>29</v>
      </c>
      <c r="I200" s="17">
        <f t="shared" si="32"/>
        <v>42.105263157894733</v>
      </c>
      <c r="J200" s="18">
        <v>7</v>
      </c>
      <c r="K200" s="19">
        <f t="shared" si="33"/>
        <v>49.105263157894733</v>
      </c>
      <c r="L200" s="15">
        <v>0.4</v>
      </c>
      <c r="M200" s="17">
        <f t="shared" si="34"/>
        <v>19.642105263157895</v>
      </c>
      <c r="N200" s="18"/>
      <c r="O200" s="18"/>
      <c r="P200" s="17">
        <f t="shared" si="36"/>
        <v>19.642105263157895</v>
      </c>
    </row>
    <row r="201" spans="1:16" s="5" customFormat="1">
      <c r="A201" s="8"/>
      <c r="B201" s="8" t="s">
        <v>246</v>
      </c>
      <c r="C201" s="25" t="s">
        <v>35</v>
      </c>
      <c r="D201" s="22">
        <v>20</v>
      </c>
      <c r="E201" s="23">
        <f>SUM(F201, G201)</f>
        <v>61</v>
      </c>
      <c r="F201" s="22">
        <v>22</v>
      </c>
      <c r="G201" s="22">
        <v>39</v>
      </c>
      <c r="H201" s="32" t="s">
        <v>31</v>
      </c>
      <c r="I201" s="17">
        <f t="shared" si="32"/>
        <v>36.065573770491802</v>
      </c>
      <c r="J201" s="18">
        <v>9</v>
      </c>
      <c r="K201" s="19">
        <f t="shared" si="33"/>
        <v>45.065573770491802</v>
      </c>
      <c r="L201" s="9">
        <v>0.25</v>
      </c>
      <c r="M201" s="17">
        <f t="shared" si="34"/>
        <v>11.266393442622951</v>
      </c>
      <c r="N201" s="9"/>
      <c r="O201" s="9"/>
      <c r="P201" s="17">
        <f t="shared" si="36"/>
        <v>11.266393442622951</v>
      </c>
    </row>
    <row r="202" spans="1:16" s="5" customFormat="1">
      <c r="A202" s="8"/>
      <c r="B202" s="8" t="s">
        <v>247</v>
      </c>
      <c r="C202" s="25" t="s">
        <v>42</v>
      </c>
      <c r="D202" s="22">
        <v>14</v>
      </c>
      <c r="E202" s="23">
        <f>SUM(F202, G202)</f>
        <v>50</v>
      </c>
      <c r="F202" s="22">
        <v>37</v>
      </c>
      <c r="G202" s="22">
        <v>13</v>
      </c>
      <c r="H202" s="32" t="s">
        <v>24</v>
      </c>
      <c r="I202" s="17">
        <f t="shared" si="32"/>
        <v>74</v>
      </c>
      <c r="J202" s="10">
        <v>10</v>
      </c>
      <c r="K202" s="19">
        <f t="shared" si="33"/>
        <v>84</v>
      </c>
      <c r="L202" s="9">
        <v>0.1</v>
      </c>
      <c r="M202" s="17">
        <f t="shared" si="34"/>
        <v>8.4</v>
      </c>
      <c r="N202" s="9"/>
      <c r="O202" s="9"/>
      <c r="P202" s="17">
        <f t="shared" si="36"/>
        <v>8.4</v>
      </c>
    </row>
    <row r="203" spans="1:16" s="5" customFormat="1">
      <c r="A203" s="8"/>
      <c r="B203" s="8" t="s">
        <v>248</v>
      </c>
      <c r="C203" s="25" t="s">
        <v>55</v>
      </c>
      <c r="D203" s="22">
        <v>8</v>
      </c>
      <c r="E203" s="23">
        <f>SUM(F203, G203)</f>
        <v>20</v>
      </c>
      <c r="F203" s="22">
        <v>0</v>
      </c>
      <c r="G203" s="22">
        <v>20</v>
      </c>
      <c r="H203" s="32" t="s">
        <v>31</v>
      </c>
      <c r="I203" s="17">
        <f t="shared" si="32"/>
        <v>0</v>
      </c>
      <c r="J203" s="11">
        <v>0.5</v>
      </c>
      <c r="K203" s="19">
        <f t="shared" si="33"/>
        <v>0.5</v>
      </c>
      <c r="L203" s="9">
        <v>0.25</v>
      </c>
      <c r="M203" s="17">
        <f t="shared" si="34"/>
        <v>0.125</v>
      </c>
      <c r="N203" s="9"/>
      <c r="O203" s="9"/>
      <c r="P203" s="17">
        <f t="shared" si="36"/>
        <v>0.125</v>
      </c>
    </row>
    <row r="204" spans="1:16" s="5" customFormat="1">
      <c r="A204" s="8"/>
      <c r="B204" s="8" t="s">
        <v>249</v>
      </c>
      <c r="C204" s="25" t="s">
        <v>40</v>
      </c>
      <c r="D204" s="22">
        <v>11</v>
      </c>
      <c r="E204" s="23">
        <f>SUM(F204, G204)</f>
        <v>43</v>
      </c>
      <c r="F204" s="22">
        <v>37</v>
      </c>
      <c r="G204" s="22">
        <v>6</v>
      </c>
      <c r="H204" s="32" t="s">
        <v>24</v>
      </c>
      <c r="I204" s="17">
        <f t="shared" si="32"/>
        <v>86.04651162790698</v>
      </c>
      <c r="J204" s="10">
        <v>6</v>
      </c>
      <c r="K204" s="19">
        <f t="shared" si="33"/>
        <v>92.04651162790698</v>
      </c>
      <c r="L204" s="9">
        <v>0.1</v>
      </c>
      <c r="M204" s="17">
        <f t="shared" si="34"/>
        <v>9.2046511627906984</v>
      </c>
      <c r="N204" s="9"/>
      <c r="O204" s="9"/>
      <c r="P204" s="17">
        <f t="shared" si="36"/>
        <v>9.2046511627906984</v>
      </c>
    </row>
    <row r="205" spans="1:16" s="5" customFormat="1">
      <c r="A205" s="8"/>
      <c r="B205" s="8" t="s">
        <v>250</v>
      </c>
      <c r="C205" s="25" t="s">
        <v>56</v>
      </c>
      <c r="D205" s="22">
        <v>8</v>
      </c>
      <c r="E205" s="23">
        <f>SUM(F205, G205)</f>
        <v>26</v>
      </c>
      <c r="F205" s="22">
        <v>2</v>
      </c>
      <c r="G205" s="22">
        <v>24</v>
      </c>
      <c r="H205" s="32" t="s">
        <v>24</v>
      </c>
      <c r="I205" s="17">
        <f t="shared" si="32"/>
        <v>7.6923076923076925</v>
      </c>
      <c r="J205" s="10">
        <v>2</v>
      </c>
      <c r="K205" s="19">
        <f t="shared" si="33"/>
        <v>9.6923076923076934</v>
      </c>
      <c r="L205" s="9">
        <v>0.1</v>
      </c>
      <c r="M205" s="17">
        <f t="shared" si="34"/>
        <v>0.96923076923076934</v>
      </c>
      <c r="N205" s="9"/>
      <c r="O205" s="9"/>
      <c r="P205" s="17">
        <f t="shared" si="36"/>
        <v>0.96923076923076934</v>
      </c>
    </row>
    <row r="206" spans="1:16" s="5" customFormat="1">
      <c r="A206" s="14"/>
      <c r="B206" s="24" t="s">
        <v>251</v>
      </c>
      <c r="C206" s="24" t="s">
        <v>33</v>
      </c>
      <c r="D206" s="15">
        <v>20</v>
      </c>
      <c r="E206" s="15">
        <v>70</v>
      </c>
      <c r="F206" s="15">
        <v>41</v>
      </c>
      <c r="G206" s="15"/>
      <c r="H206" s="16" t="s">
        <v>29</v>
      </c>
      <c r="I206" s="17">
        <f t="shared" si="32"/>
        <v>58.571428571428577</v>
      </c>
      <c r="J206" s="18">
        <v>9</v>
      </c>
      <c r="K206" s="19">
        <f t="shared" si="33"/>
        <v>67.571428571428584</v>
      </c>
      <c r="L206" s="15">
        <v>0.4</v>
      </c>
      <c r="M206" s="17">
        <f t="shared" si="34"/>
        <v>27.028571428571436</v>
      </c>
      <c r="N206" s="18"/>
      <c r="O206" s="18"/>
      <c r="P206" s="17">
        <f t="shared" si="36"/>
        <v>27.028571428571436</v>
      </c>
    </row>
    <row r="207" spans="1:16" s="5" customFormat="1">
      <c r="A207" s="8"/>
      <c r="B207" s="8" t="s">
        <v>252</v>
      </c>
      <c r="C207" s="25" t="s">
        <v>35</v>
      </c>
      <c r="D207" s="22">
        <v>21</v>
      </c>
      <c r="E207" s="23">
        <f t="shared" ref="E207:E215" si="37">SUM(F207, G207)</f>
        <v>74</v>
      </c>
      <c r="F207" s="22">
        <v>51</v>
      </c>
      <c r="G207" s="22">
        <v>23</v>
      </c>
      <c r="H207" s="32" t="s">
        <v>31</v>
      </c>
      <c r="I207" s="17">
        <f t="shared" si="32"/>
        <v>68.918918918918919</v>
      </c>
      <c r="J207" s="18">
        <v>10</v>
      </c>
      <c r="K207" s="19">
        <f t="shared" si="33"/>
        <v>78.918918918918919</v>
      </c>
      <c r="L207" s="9">
        <v>0.25</v>
      </c>
      <c r="M207" s="17">
        <f t="shared" si="34"/>
        <v>19.72972972972973</v>
      </c>
      <c r="N207" s="9"/>
      <c r="O207" s="9">
        <v>3</v>
      </c>
      <c r="P207" s="17">
        <f t="shared" si="36"/>
        <v>22.72972972972973</v>
      </c>
    </row>
    <row r="208" spans="1:16" s="5" customFormat="1">
      <c r="A208" s="8"/>
      <c r="B208" s="8" t="s">
        <v>253</v>
      </c>
      <c r="C208" s="25" t="s">
        <v>68</v>
      </c>
      <c r="D208" s="22">
        <v>12</v>
      </c>
      <c r="E208" s="23">
        <f t="shared" si="37"/>
        <v>37</v>
      </c>
      <c r="F208" s="22">
        <v>19</v>
      </c>
      <c r="G208" s="22">
        <v>18</v>
      </c>
      <c r="H208" s="32" t="s">
        <v>31</v>
      </c>
      <c r="I208" s="17">
        <f t="shared" si="32"/>
        <v>51.351351351351347</v>
      </c>
      <c r="J208" s="10">
        <v>1</v>
      </c>
      <c r="K208" s="19">
        <f t="shared" si="33"/>
        <v>52.351351351351347</v>
      </c>
      <c r="L208" s="9">
        <v>0.25</v>
      </c>
      <c r="M208" s="17">
        <f t="shared" si="34"/>
        <v>13.087837837837837</v>
      </c>
      <c r="N208" s="9"/>
      <c r="O208" s="9"/>
      <c r="P208" s="17">
        <f t="shared" si="36"/>
        <v>13.087837837837837</v>
      </c>
    </row>
    <row r="209" spans="1:16" s="5" customFormat="1">
      <c r="A209" s="8"/>
      <c r="B209" s="30" t="s">
        <v>254</v>
      </c>
      <c r="C209" s="25" t="s">
        <v>68</v>
      </c>
      <c r="D209" s="22">
        <v>6</v>
      </c>
      <c r="E209" s="23">
        <f t="shared" si="37"/>
        <v>21</v>
      </c>
      <c r="F209" s="22">
        <v>12</v>
      </c>
      <c r="G209" s="22">
        <v>9</v>
      </c>
      <c r="H209" s="32" t="s">
        <v>31</v>
      </c>
      <c r="I209" s="17">
        <f t="shared" si="32"/>
        <v>57.142857142857139</v>
      </c>
      <c r="J209" s="11">
        <v>0.5</v>
      </c>
      <c r="K209" s="19">
        <f t="shared" si="33"/>
        <v>57.642857142857139</v>
      </c>
      <c r="L209" s="9">
        <v>0.25</v>
      </c>
      <c r="M209" s="17">
        <f t="shared" si="34"/>
        <v>14.410714285714285</v>
      </c>
      <c r="N209" s="9"/>
      <c r="O209" s="9"/>
      <c r="P209" s="17">
        <f t="shared" si="36"/>
        <v>14.410714285714285</v>
      </c>
    </row>
    <row r="210" spans="1:16" s="5" customFormat="1">
      <c r="A210" s="8"/>
      <c r="B210" s="30" t="s">
        <v>254</v>
      </c>
      <c r="C210" s="25" t="s">
        <v>69</v>
      </c>
      <c r="D210" s="22">
        <v>16</v>
      </c>
      <c r="E210" s="23">
        <f t="shared" si="37"/>
        <v>60</v>
      </c>
      <c r="F210" s="22">
        <v>41</v>
      </c>
      <c r="G210" s="22">
        <v>19</v>
      </c>
      <c r="H210" s="32" t="s">
        <v>21</v>
      </c>
      <c r="I210" s="17">
        <f t="shared" si="32"/>
        <v>68.333333333333329</v>
      </c>
      <c r="J210" s="18">
        <v>5</v>
      </c>
      <c r="K210" s="19">
        <f t="shared" si="33"/>
        <v>73.333333333333329</v>
      </c>
      <c r="L210" s="9">
        <v>0.15</v>
      </c>
      <c r="M210" s="17">
        <f t="shared" si="34"/>
        <v>10.999999999999998</v>
      </c>
      <c r="N210" s="9"/>
      <c r="O210" s="9"/>
      <c r="P210" s="17">
        <f t="shared" si="36"/>
        <v>10.999999999999998</v>
      </c>
    </row>
    <row r="211" spans="1:16" s="5" customFormat="1">
      <c r="A211" s="8"/>
      <c r="B211" s="8" t="s">
        <v>255</v>
      </c>
      <c r="C211" s="25" t="s">
        <v>91</v>
      </c>
      <c r="D211" s="22">
        <v>14</v>
      </c>
      <c r="E211" s="23">
        <f t="shared" si="37"/>
        <v>53</v>
      </c>
      <c r="F211" s="22">
        <v>41</v>
      </c>
      <c r="G211" s="22">
        <v>12</v>
      </c>
      <c r="H211" s="32" t="s">
        <v>21</v>
      </c>
      <c r="I211" s="17">
        <f t="shared" si="32"/>
        <v>77.358490566037744</v>
      </c>
      <c r="J211" s="18">
        <v>3</v>
      </c>
      <c r="K211" s="19">
        <f t="shared" si="33"/>
        <v>80.358490566037744</v>
      </c>
      <c r="L211" s="9">
        <v>0.15</v>
      </c>
      <c r="M211" s="17">
        <f t="shared" si="34"/>
        <v>12.053773584905661</v>
      </c>
      <c r="N211" s="9"/>
      <c r="O211" s="9"/>
      <c r="P211" s="17">
        <f t="shared" si="36"/>
        <v>12.053773584905661</v>
      </c>
    </row>
    <row r="212" spans="1:16" s="5" customFormat="1">
      <c r="A212" s="8"/>
      <c r="B212" s="30" t="s">
        <v>256</v>
      </c>
      <c r="C212" s="25" t="s">
        <v>44</v>
      </c>
      <c r="D212" s="22">
        <v>18</v>
      </c>
      <c r="E212" s="23">
        <f t="shared" si="37"/>
        <v>44</v>
      </c>
      <c r="F212" s="22">
        <v>30</v>
      </c>
      <c r="G212" s="22">
        <v>14</v>
      </c>
      <c r="H212" s="32" t="s">
        <v>31</v>
      </c>
      <c r="I212" s="17">
        <f t="shared" si="32"/>
        <v>68.181818181818173</v>
      </c>
      <c r="J212" s="18">
        <v>7</v>
      </c>
      <c r="K212" s="19">
        <f t="shared" si="33"/>
        <v>75.181818181818173</v>
      </c>
      <c r="L212" s="9">
        <v>0.25</v>
      </c>
      <c r="M212" s="17">
        <f t="shared" si="34"/>
        <v>18.795454545454543</v>
      </c>
      <c r="N212" s="9"/>
      <c r="O212" s="9"/>
      <c r="P212" s="17">
        <f t="shared" si="36"/>
        <v>18.795454545454543</v>
      </c>
    </row>
    <row r="213" spans="1:16" s="5" customFormat="1">
      <c r="A213" s="8"/>
      <c r="B213" s="30" t="s">
        <v>256</v>
      </c>
      <c r="C213" s="25" t="s">
        <v>23</v>
      </c>
      <c r="D213" s="22">
        <v>10</v>
      </c>
      <c r="E213" s="23">
        <f t="shared" si="37"/>
        <v>40</v>
      </c>
      <c r="F213" s="22">
        <v>39</v>
      </c>
      <c r="G213" s="22">
        <v>1</v>
      </c>
      <c r="H213" s="32" t="s">
        <v>24</v>
      </c>
      <c r="I213" s="17">
        <f t="shared" si="32"/>
        <v>97.5</v>
      </c>
      <c r="J213" s="10">
        <v>5</v>
      </c>
      <c r="K213" s="19">
        <f t="shared" si="33"/>
        <v>102.5</v>
      </c>
      <c r="L213" s="9">
        <v>0.1</v>
      </c>
      <c r="M213" s="17">
        <f t="shared" si="34"/>
        <v>10.25</v>
      </c>
      <c r="N213" s="9"/>
      <c r="O213" s="9"/>
      <c r="P213" s="17">
        <f t="shared" si="36"/>
        <v>10.25</v>
      </c>
    </row>
    <row r="214" spans="1:16" s="5" customFormat="1">
      <c r="A214" s="8"/>
      <c r="B214" s="8" t="s">
        <v>257</v>
      </c>
      <c r="C214" s="25" t="s">
        <v>81</v>
      </c>
      <c r="D214" s="22">
        <v>9</v>
      </c>
      <c r="E214" s="23">
        <f t="shared" si="37"/>
        <v>36</v>
      </c>
      <c r="F214" s="22">
        <v>16</v>
      </c>
      <c r="G214" s="22">
        <v>20</v>
      </c>
      <c r="H214" s="32" t="s">
        <v>24</v>
      </c>
      <c r="I214" s="17">
        <f t="shared" ref="I214:I242" si="38">PRODUCT(F214/E214)*100</f>
        <v>44.444444444444443</v>
      </c>
      <c r="J214" s="10">
        <v>3</v>
      </c>
      <c r="K214" s="19">
        <f t="shared" ref="K214:K242" si="39">SUM(I214:J214)</f>
        <v>47.444444444444443</v>
      </c>
      <c r="L214" s="9">
        <v>0.1</v>
      </c>
      <c r="M214" s="17">
        <f t="shared" ref="M214:M242" si="40">PRODUCT(K214:L214)</f>
        <v>4.7444444444444445</v>
      </c>
      <c r="N214" s="9"/>
      <c r="O214" s="9"/>
      <c r="P214" s="17">
        <f t="shared" si="36"/>
        <v>4.7444444444444445</v>
      </c>
    </row>
    <row r="215" spans="1:16" s="5" customFormat="1">
      <c r="A215" s="8"/>
      <c r="B215" s="8" t="s">
        <v>258</v>
      </c>
      <c r="C215" s="25" t="s">
        <v>37</v>
      </c>
      <c r="D215" s="22">
        <v>20</v>
      </c>
      <c r="E215" s="23">
        <f t="shared" si="37"/>
        <v>80</v>
      </c>
      <c r="F215" s="22">
        <v>24</v>
      </c>
      <c r="G215" s="22">
        <v>56</v>
      </c>
      <c r="H215" s="32" t="s">
        <v>21</v>
      </c>
      <c r="I215" s="17">
        <f t="shared" si="38"/>
        <v>30</v>
      </c>
      <c r="J215" s="18">
        <v>9</v>
      </c>
      <c r="K215" s="19">
        <f t="shared" si="39"/>
        <v>39</v>
      </c>
      <c r="L215" s="9">
        <v>0.15</v>
      </c>
      <c r="M215" s="17">
        <f t="shared" si="40"/>
        <v>5.85</v>
      </c>
      <c r="N215" s="9"/>
      <c r="O215" s="9"/>
      <c r="P215" s="17">
        <f t="shared" si="36"/>
        <v>5.85</v>
      </c>
    </row>
    <row r="216" spans="1:16" s="5" customFormat="1">
      <c r="A216" s="14"/>
      <c r="B216" s="24" t="s">
        <v>259</v>
      </c>
      <c r="C216" s="24" t="s">
        <v>28</v>
      </c>
      <c r="D216" s="15">
        <v>13</v>
      </c>
      <c r="E216" s="15">
        <v>41</v>
      </c>
      <c r="F216" s="15">
        <v>37</v>
      </c>
      <c r="G216" s="15"/>
      <c r="H216" s="16" t="s">
        <v>29</v>
      </c>
      <c r="I216" s="17">
        <f t="shared" si="38"/>
        <v>90.243902439024396</v>
      </c>
      <c r="J216" s="18">
        <v>2</v>
      </c>
      <c r="K216" s="19">
        <f t="shared" si="39"/>
        <v>92.243902439024396</v>
      </c>
      <c r="L216" s="15">
        <v>0.4</v>
      </c>
      <c r="M216" s="17">
        <f t="shared" si="40"/>
        <v>36.897560975609757</v>
      </c>
      <c r="N216" s="18"/>
      <c r="O216" s="18"/>
      <c r="P216" s="17">
        <f t="shared" si="36"/>
        <v>36.897560975609757</v>
      </c>
    </row>
    <row r="217" spans="1:16" s="5" customFormat="1">
      <c r="A217" s="8"/>
      <c r="B217" s="30" t="s">
        <v>260</v>
      </c>
      <c r="C217" s="25" t="s">
        <v>101</v>
      </c>
      <c r="D217" s="22">
        <v>12</v>
      </c>
      <c r="E217" s="23">
        <f>SUM(F217, G217)</f>
        <v>48</v>
      </c>
      <c r="F217" s="22">
        <v>7</v>
      </c>
      <c r="G217" s="22">
        <v>41</v>
      </c>
      <c r="H217" s="32" t="s">
        <v>21</v>
      </c>
      <c r="I217" s="17">
        <f t="shared" si="38"/>
        <v>14.583333333333334</v>
      </c>
      <c r="J217" s="10">
        <v>1</v>
      </c>
      <c r="K217" s="19">
        <f t="shared" si="39"/>
        <v>15.583333333333334</v>
      </c>
      <c r="L217" s="9">
        <v>0.15</v>
      </c>
      <c r="M217" s="17">
        <f t="shared" si="40"/>
        <v>2.3374999999999999</v>
      </c>
      <c r="N217" s="9"/>
      <c r="O217" s="9"/>
      <c r="P217" s="17">
        <f t="shared" si="36"/>
        <v>2.3374999999999999</v>
      </c>
    </row>
    <row r="218" spans="1:16" s="5" customFormat="1">
      <c r="A218" s="8"/>
      <c r="B218" s="30" t="s">
        <v>260</v>
      </c>
      <c r="C218" s="25" t="s">
        <v>75</v>
      </c>
      <c r="D218" s="22">
        <v>14</v>
      </c>
      <c r="E218" s="23">
        <f>SUM(F218, G218)</f>
        <v>56</v>
      </c>
      <c r="F218" s="22">
        <v>41</v>
      </c>
      <c r="G218" s="22">
        <v>15</v>
      </c>
      <c r="H218" s="32" t="s">
        <v>24</v>
      </c>
      <c r="I218" s="17">
        <f t="shared" si="38"/>
        <v>73.214285714285708</v>
      </c>
      <c r="J218" s="10">
        <v>10</v>
      </c>
      <c r="K218" s="19">
        <f t="shared" si="39"/>
        <v>83.214285714285708</v>
      </c>
      <c r="L218" s="9">
        <v>0.1</v>
      </c>
      <c r="M218" s="17">
        <f t="shared" si="40"/>
        <v>8.3214285714285712</v>
      </c>
      <c r="N218" s="9"/>
      <c r="O218" s="9"/>
      <c r="P218" s="17">
        <f t="shared" si="36"/>
        <v>8.3214285714285712</v>
      </c>
    </row>
    <row r="219" spans="1:16" s="5" customFormat="1">
      <c r="A219" s="14"/>
      <c r="B219" s="24" t="s">
        <v>261</v>
      </c>
      <c r="C219" s="24" t="s">
        <v>169</v>
      </c>
      <c r="D219" s="15">
        <v>11</v>
      </c>
      <c r="E219" s="15">
        <v>31</v>
      </c>
      <c r="F219" s="15">
        <v>25</v>
      </c>
      <c r="G219" s="15"/>
      <c r="H219" s="16" t="s">
        <v>18</v>
      </c>
      <c r="I219" s="17">
        <f t="shared" si="38"/>
        <v>80.645161290322577</v>
      </c>
      <c r="J219" s="18">
        <v>1</v>
      </c>
      <c r="K219" s="19">
        <f t="shared" si="39"/>
        <v>81.645161290322577</v>
      </c>
      <c r="L219" s="15">
        <v>0.65</v>
      </c>
      <c r="M219" s="17">
        <f t="shared" si="40"/>
        <v>53.069354838709678</v>
      </c>
      <c r="N219" s="18"/>
      <c r="O219" s="18"/>
      <c r="P219" s="17">
        <f t="shared" si="36"/>
        <v>53.069354838709678</v>
      </c>
    </row>
    <row r="220" spans="1:16" s="5" customFormat="1">
      <c r="A220" s="8"/>
      <c r="B220" s="8" t="s">
        <v>261</v>
      </c>
      <c r="C220" s="25" t="s">
        <v>72</v>
      </c>
      <c r="D220" s="22">
        <v>14</v>
      </c>
      <c r="E220" s="23">
        <f>SUM(F220, G220)</f>
        <v>55</v>
      </c>
      <c r="F220" s="22">
        <v>38</v>
      </c>
      <c r="G220" s="22">
        <v>17</v>
      </c>
      <c r="H220" s="32" t="s">
        <v>24</v>
      </c>
      <c r="I220" s="17">
        <f t="shared" si="38"/>
        <v>69.090909090909093</v>
      </c>
      <c r="J220" s="10">
        <v>10</v>
      </c>
      <c r="K220" s="19">
        <f t="shared" si="39"/>
        <v>79.090909090909093</v>
      </c>
      <c r="L220" s="9">
        <v>0.1</v>
      </c>
      <c r="M220" s="17">
        <f t="shared" si="40"/>
        <v>7.9090909090909101</v>
      </c>
      <c r="N220" s="9"/>
      <c r="O220" s="9"/>
      <c r="P220" s="17">
        <f t="shared" si="36"/>
        <v>7.9090909090909101</v>
      </c>
    </row>
    <row r="221" spans="1:16" s="5" customFormat="1">
      <c r="A221" s="8"/>
      <c r="B221" s="8" t="s">
        <v>262</v>
      </c>
      <c r="C221" s="25" t="s">
        <v>26</v>
      </c>
      <c r="D221" s="22">
        <v>11</v>
      </c>
      <c r="E221" s="23">
        <f>SUM(F221, G221)</f>
        <v>38</v>
      </c>
      <c r="F221" s="22">
        <v>6</v>
      </c>
      <c r="G221" s="22">
        <v>32</v>
      </c>
      <c r="H221" s="32" t="s">
        <v>24</v>
      </c>
      <c r="I221" s="17">
        <f t="shared" si="38"/>
        <v>15.789473684210526</v>
      </c>
      <c r="J221" s="10">
        <v>6</v>
      </c>
      <c r="K221" s="19">
        <f t="shared" si="39"/>
        <v>21.789473684210527</v>
      </c>
      <c r="L221" s="9">
        <v>0.1</v>
      </c>
      <c r="M221" s="17">
        <f t="shared" si="40"/>
        <v>2.1789473684210527</v>
      </c>
      <c r="N221" s="9"/>
      <c r="O221" s="9"/>
      <c r="P221" s="17">
        <f t="shared" si="36"/>
        <v>2.1789473684210527</v>
      </c>
    </row>
    <row r="222" spans="1:16" s="5" customFormat="1">
      <c r="A222" s="8"/>
      <c r="B222" s="8" t="s">
        <v>263</v>
      </c>
      <c r="C222" s="25" t="s">
        <v>94</v>
      </c>
      <c r="D222" s="22">
        <v>17</v>
      </c>
      <c r="E222" s="23">
        <f>SUM(F222, G222)</f>
        <v>67</v>
      </c>
      <c r="F222" s="22">
        <v>38</v>
      </c>
      <c r="G222" s="22">
        <v>29</v>
      </c>
      <c r="H222" s="32" t="s">
        <v>21</v>
      </c>
      <c r="I222" s="17">
        <f t="shared" si="38"/>
        <v>56.71641791044776</v>
      </c>
      <c r="J222" s="18">
        <v>6</v>
      </c>
      <c r="K222" s="19">
        <f t="shared" si="39"/>
        <v>62.71641791044776</v>
      </c>
      <c r="L222" s="9">
        <v>0.15</v>
      </c>
      <c r="M222" s="17">
        <f t="shared" si="40"/>
        <v>9.4074626865671629</v>
      </c>
      <c r="N222" s="9"/>
      <c r="O222" s="9"/>
      <c r="P222" s="17">
        <f t="shared" si="36"/>
        <v>9.4074626865671629</v>
      </c>
    </row>
    <row r="223" spans="1:16" s="5" customFormat="1">
      <c r="A223" s="8"/>
      <c r="B223" s="8" t="s">
        <v>264</v>
      </c>
      <c r="C223" s="25" t="s">
        <v>38</v>
      </c>
      <c r="D223" s="22">
        <v>12</v>
      </c>
      <c r="E223" s="23">
        <f>SUM(F223, G223)</f>
        <v>47</v>
      </c>
      <c r="F223" s="22">
        <v>20</v>
      </c>
      <c r="G223" s="22">
        <v>27</v>
      </c>
      <c r="H223" s="32" t="s">
        <v>24</v>
      </c>
      <c r="I223" s="17">
        <f t="shared" si="38"/>
        <v>42.553191489361701</v>
      </c>
      <c r="J223" s="10">
        <v>8</v>
      </c>
      <c r="K223" s="19">
        <f t="shared" si="39"/>
        <v>50.553191489361701</v>
      </c>
      <c r="L223" s="9">
        <v>0.1</v>
      </c>
      <c r="M223" s="17">
        <f t="shared" si="40"/>
        <v>5.0553191489361708</v>
      </c>
      <c r="N223" s="9"/>
      <c r="O223" s="9"/>
      <c r="P223" s="17">
        <f t="shared" si="36"/>
        <v>5.0553191489361708</v>
      </c>
    </row>
    <row r="224" spans="1:16" s="5" customFormat="1">
      <c r="A224" s="14"/>
      <c r="B224" s="24" t="s">
        <v>265</v>
      </c>
      <c r="C224" s="24" t="s">
        <v>169</v>
      </c>
      <c r="D224" s="15">
        <v>21</v>
      </c>
      <c r="E224" s="15">
        <v>58</v>
      </c>
      <c r="F224" s="15">
        <v>32</v>
      </c>
      <c r="G224" s="15"/>
      <c r="H224" s="16" t="s">
        <v>18</v>
      </c>
      <c r="I224" s="17">
        <f t="shared" si="38"/>
        <v>55.172413793103445</v>
      </c>
      <c r="J224" s="18">
        <v>10</v>
      </c>
      <c r="K224" s="19">
        <f t="shared" si="39"/>
        <v>65.172413793103445</v>
      </c>
      <c r="L224" s="15">
        <v>0.65</v>
      </c>
      <c r="M224" s="17">
        <f t="shared" si="40"/>
        <v>42.362068965517238</v>
      </c>
      <c r="N224" s="18"/>
      <c r="O224" s="18"/>
      <c r="P224" s="17">
        <f t="shared" si="36"/>
        <v>42.362068965517238</v>
      </c>
    </row>
    <row r="225" spans="1:16" s="5" customFormat="1">
      <c r="A225" s="8"/>
      <c r="B225" s="30" t="s">
        <v>266</v>
      </c>
      <c r="C225" s="25" t="s">
        <v>113</v>
      </c>
      <c r="D225" s="22">
        <v>16</v>
      </c>
      <c r="E225" s="23">
        <f>SUM(F225, G225)</f>
        <v>55</v>
      </c>
      <c r="F225" s="22">
        <v>28</v>
      </c>
      <c r="G225" s="22">
        <v>27</v>
      </c>
      <c r="H225" s="32" t="s">
        <v>31</v>
      </c>
      <c r="I225" s="17">
        <f t="shared" si="38"/>
        <v>50.909090909090907</v>
      </c>
      <c r="J225" s="18">
        <v>5</v>
      </c>
      <c r="K225" s="19">
        <f t="shared" si="39"/>
        <v>55.909090909090907</v>
      </c>
      <c r="L225" s="9">
        <v>0.25</v>
      </c>
      <c r="M225" s="17">
        <f t="shared" si="40"/>
        <v>13.977272727272727</v>
      </c>
      <c r="N225" s="9"/>
      <c r="O225" s="9"/>
      <c r="P225" s="17">
        <f t="shared" si="36"/>
        <v>13.977272727272727</v>
      </c>
    </row>
    <row r="226" spans="1:16" s="5" customFormat="1">
      <c r="A226" s="8"/>
      <c r="B226" s="30" t="s">
        <v>266</v>
      </c>
      <c r="C226" s="25" t="s">
        <v>114</v>
      </c>
      <c r="D226" s="22">
        <v>20</v>
      </c>
      <c r="E226" s="23">
        <f>SUM(F226, G226)</f>
        <v>78</v>
      </c>
      <c r="F226" s="22">
        <v>69</v>
      </c>
      <c r="G226" s="22">
        <v>9</v>
      </c>
      <c r="H226" s="32" t="s">
        <v>21</v>
      </c>
      <c r="I226" s="17">
        <f t="shared" si="38"/>
        <v>88.461538461538453</v>
      </c>
      <c r="J226" s="18">
        <v>9</v>
      </c>
      <c r="K226" s="19">
        <f t="shared" si="39"/>
        <v>97.461538461538453</v>
      </c>
      <c r="L226" s="9">
        <v>0.15</v>
      </c>
      <c r="M226" s="17">
        <f t="shared" si="40"/>
        <v>14.619230769230768</v>
      </c>
      <c r="N226" s="9"/>
      <c r="O226" s="9"/>
      <c r="P226" s="17">
        <f t="shared" si="36"/>
        <v>14.619230769230768</v>
      </c>
    </row>
    <row r="227" spans="1:16" s="5" customFormat="1">
      <c r="A227" s="8"/>
      <c r="B227" s="8" t="s">
        <v>267</v>
      </c>
      <c r="C227" s="25" t="s">
        <v>128</v>
      </c>
      <c r="D227" s="22">
        <v>14</v>
      </c>
      <c r="E227" s="23">
        <f>SUM(F227, G227)</f>
        <v>56</v>
      </c>
      <c r="F227" s="22">
        <v>29</v>
      </c>
      <c r="G227" s="22">
        <v>27</v>
      </c>
      <c r="H227" s="32" t="s">
        <v>24</v>
      </c>
      <c r="I227" s="17">
        <f t="shared" si="38"/>
        <v>51.785714285714292</v>
      </c>
      <c r="J227" s="10">
        <v>10</v>
      </c>
      <c r="K227" s="19">
        <f t="shared" si="39"/>
        <v>61.785714285714292</v>
      </c>
      <c r="L227" s="9">
        <v>0.1</v>
      </c>
      <c r="M227" s="17">
        <f t="shared" si="40"/>
        <v>6.1785714285714297</v>
      </c>
      <c r="N227" s="9"/>
      <c r="O227" s="9"/>
      <c r="P227" s="17">
        <f t="shared" si="36"/>
        <v>6.1785714285714297</v>
      </c>
    </row>
    <row r="228" spans="1:16" s="5" customFormat="1">
      <c r="A228" s="8"/>
      <c r="B228" s="8" t="s">
        <v>268</v>
      </c>
      <c r="C228" s="25" t="s">
        <v>60</v>
      </c>
      <c r="D228" s="22">
        <v>14</v>
      </c>
      <c r="E228" s="23">
        <f>SUM(F228, G228)</f>
        <v>56</v>
      </c>
      <c r="F228" s="22">
        <v>14</v>
      </c>
      <c r="G228" s="22">
        <v>42</v>
      </c>
      <c r="H228" s="32" t="s">
        <v>24</v>
      </c>
      <c r="I228" s="17">
        <f t="shared" si="38"/>
        <v>25</v>
      </c>
      <c r="J228" s="10">
        <v>10</v>
      </c>
      <c r="K228" s="19">
        <f t="shared" si="39"/>
        <v>35</v>
      </c>
      <c r="L228" s="9">
        <v>0.1</v>
      </c>
      <c r="M228" s="17">
        <f t="shared" si="40"/>
        <v>3.5</v>
      </c>
      <c r="N228" s="9"/>
      <c r="O228" s="9"/>
      <c r="P228" s="17">
        <f t="shared" si="36"/>
        <v>3.5</v>
      </c>
    </row>
    <row r="229" spans="1:16" s="5" customFormat="1">
      <c r="A229" s="14"/>
      <c r="B229" s="24" t="s">
        <v>269</v>
      </c>
      <c r="C229" s="24" t="s">
        <v>28</v>
      </c>
      <c r="D229" s="15">
        <v>22</v>
      </c>
      <c r="E229" s="15">
        <v>60</v>
      </c>
      <c r="F229" s="15">
        <v>37</v>
      </c>
      <c r="G229" s="15"/>
      <c r="H229" s="16" t="s">
        <v>29</v>
      </c>
      <c r="I229" s="17">
        <f t="shared" si="38"/>
        <v>61.666666666666671</v>
      </c>
      <c r="J229" s="18">
        <v>10</v>
      </c>
      <c r="K229" s="19">
        <f t="shared" si="39"/>
        <v>71.666666666666671</v>
      </c>
      <c r="L229" s="15">
        <v>0.4</v>
      </c>
      <c r="M229" s="17">
        <f t="shared" si="40"/>
        <v>28.666666666666671</v>
      </c>
      <c r="N229" s="18"/>
      <c r="O229" s="18"/>
      <c r="P229" s="17">
        <f t="shared" si="36"/>
        <v>28.666666666666671</v>
      </c>
    </row>
    <row r="230" spans="1:16" s="5" customFormat="1">
      <c r="A230" s="8"/>
      <c r="B230" s="8" t="s">
        <v>270</v>
      </c>
      <c r="C230" s="25" t="s">
        <v>42</v>
      </c>
      <c r="D230" s="22">
        <v>14</v>
      </c>
      <c r="E230" s="23">
        <f>SUM(F230, G230)</f>
        <v>45</v>
      </c>
      <c r="F230" s="22">
        <v>33</v>
      </c>
      <c r="G230" s="22">
        <v>12</v>
      </c>
      <c r="H230" s="32" t="s">
        <v>24</v>
      </c>
      <c r="I230" s="17">
        <f t="shared" si="38"/>
        <v>73.333333333333329</v>
      </c>
      <c r="J230" s="10">
        <v>10</v>
      </c>
      <c r="K230" s="19">
        <f t="shared" si="39"/>
        <v>83.333333333333329</v>
      </c>
      <c r="L230" s="9">
        <v>0.1</v>
      </c>
      <c r="M230" s="17">
        <f t="shared" si="40"/>
        <v>8.3333333333333339</v>
      </c>
      <c r="N230" s="9"/>
      <c r="O230" s="9"/>
      <c r="P230" s="17">
        <f t="shared" si="36"/>
        <v>8.3333333333333339</v>
      </c>
    </row>
    <row r="231" spans="1:16" s="5" customFormat="1">
      <c r="A231" s="8"/>
      <c r="B231" s="8" t="s">
        <v>271</v>
      </c>
      <c r="C231" s="25" t="s">
        <v>30</v>
      </c>
      <c r="D231" s="22">
        <v>21</v>
      </c>
      <c r="E231" s="23">
        <f>SUM(F231, G231)</f>
        <v>74</v>
      </c>
      <c r="F231" s="22">
        <v>33</v>
      </c>
      <c r="G231" s="22">
        <v>41</v>
      </c>
      <c r="H231" s="32" t="s">
        <v>31</v>
      </c>
      <c r="I231" s="17">
        <f t="shared" si="38"/>
        <v>44.594594594594597</v>
      </c>
      <c r="J231" s="18">
        <v>10</v>
      </c>
      <c r="K231" s="19">
        <f t="shared" si="39"/>
        <v>54.594594594594597</v>
      </c>
      <c r="L231" s="9">
        <v>0.25</v>
      </c>
      <c r="M231" s="17">
        <f t="shared" si="40"/>
        <v>13.648648648648649</v>
      </c>
      <c r="N231" s="9"/>
      <c r="O231" s="9"/>
      <c r="P231" s="17">
        <f t="shared" si="36"/>
        <v>13.648648648648649</v>
      </c>
    </row>
    <row r="232" spans="1:16" s="5" customFormat="1">
      <c r="A232" s="14"/>
      <c r="B232" s="24" t="s">
        <v>272</v>
      </c>
      <c r="C232" s="24" t="s">
        <v>84</v>
      </c>
      <c r="D232" s="15">
        <v>17</v>
      </c>
      <c r="E232" s="15">
        <v>48</v>
      </c>
      <c r="F232" s="15">
        <v>16</v>
      </c>
      <c r="G232" s="15"/>
      <c r="H232" s="16" t="s">
        <v>29</v>
      </c>
      <c r="I232" s="17">
        <f t="shared" si="38"/>
        <v>33.333333333333329</v>
      </c>
      <c r="J232" s="18">
        <v>6</v>
      </c>
      <c r="K232" s="19">
        <f t="shared" si="39"/>
        <v>39.333333333333329</v>
      </c>
      <c r="L232" s="15">
        <v>0.4</v>
      </c>
      <c r="M232" s="17">
        <f t="shared" si="40"/>
        <v>15.733333333333333</v>
      </c>
      <c r="N232" s="18"/>
      <c r="O232" s="18"/>
      <c r="P232" s="17">
        <f t="shared" si="36"/>
        <v>15.733333333333333</v>
      </c>
    </row>
    <row r="233" spans="1:16" s="5" customFormat="1">
      <c r="A233" s="8"/>
      <c r="B233" s="30" t="s">
        <v>273</v>
      </c>
      <c r="C233" s="25" t="s">
        <v>53</v>
      </c>
      <c r="D233" s="22">
        <v>18</v>
      </c>
      <c r="E233" s="23">
        <f>SUM(F233, G233)</f>
        <v>61</v>
      </c>
      <c r="F233" s="22">
        <v>37</v>
      </c>
      <c r="G233" s="22">
        <v>24</v>
      </c>
      <c r="H233" s="32" t="s">
        <v>31</v>
      </c>
      <c r="I233" s="17">
        <f t="shared" si="38"/>
        <v>60.655737704918032</v>
      </c>
      <c r="J233" s="18">
        <v>7</v>
      </c>
      <c r="K233" s="19">
        <f t="shared" si="39"/>
        <v>67.655737704918039</v>
      </c>
      <c r="L233" s="9">
        <v>0.25</v>
      </c>
      <c r="M233" s="17">
        <f t="shared" si="40"/>
        <v>16.91393442622951</v>
      </c>
      <c r="N233" s="9"/>
      <c r="O233" s="9"/>
      <c r="P233" s="17">
        <f t="shared" si="36"/>
        <v>16.91393442622951</v>
      </c>
    </row>
    <row r="234" spans="1:16" s="5" customFormat="1">
      <c r="A234" s="8"/>
      <c r="B234" s="30" t="s">
        <v>273</v>
      </c>
      <c r="C234" s="25" t="s">
        <v>114</v>
      </c>
      <c r="D234" s="22">
        <v>19</v>
      </c>
      <c r="E234" s="23">
        <f>SUM(F234, G234)</f>
        <v>75</v>
      </c>
      <c r="F234" s="22">
        <v>61</v>
      </c>
      <c r="G234" s="22">
        <v>14</v>
      </c>
      <c r="H234" s="32" t="s">
        <v>21</v>
      </c>
      <c r="I234" s="17">
        <f t="shared" si="38"/>
        <v>81.333333333333329</v>
      </c>
      <c r="J234" s="18">
        <v>8</v>
      </c>
      <c r="K234" s="19">
        <f t="shared" si="39"/>
        <v>89.333333333333329</v>
      </c>
      <c r="L234" s="9">
        <v>0.15</v>
      </c>
      <c r="M234" s="17">
        <f t="shared" si="40"/>
        <v>13.399999999999999</v>
      </c>
      <c r="N234" s="9"/>
      <c r="O234" s="9"/>
      <c r="P234" s="17">
        <f t="shared" si="36"/>
        <v>13.399999999999999</v>
      </c>
    </row>
    <row r="235" spans="1:16" s="5" customFormat="1">
      <c r="A235" s="14"/>
      <c r="B235" s="24" t="s">
        <v>274</v>
      </c>
      <c r="C235" s="24" t="s">
        <v>169</v>
      </c>
      <c r="D235" s="15">
        <v>22</v>
      </c>
      <c r="E235" s="15">
        <v>71</v>
      </c>
      <c r="F235" s="15">
        <v>57</v>
      </c>
      <c r="G235" s="15"/>
      <c r="H235" s="16" t="s">
        <v>18</v>
      </c>
      <c r="I235" s="17">
        <f t="shared" si="38"/>
        <v>80.281690140845072</v>
      </c>
      <c r="J235" s="18">
        <v>10</v>
      </c>
      <c r="K235" s="19">
        <f t="shared" si="39"/>
        <v>90.281690140845072</v>
      </c>
      <c r="L235" s="15">
        <v>0.65</v>
      </c>
      <c r="M235" s="17">
        <f t="shared" si="40"/>
        <v>58.683098591549296</v>
      </c>
      <c r="N235" s="18"/>
      <c r="O235" s="18">
        <v>12</v>
      </c>
      <c r="P235" s="17">
        <f t="shared" si="36"/>
        <v>70.683098591549296</v>
      </c>
    </row>
    <row r="236" spans="1:16" s="5" customFormat="1">
      <c r="A236" s="8"/>
      <c r="B236" s="8" t="s">
        <v>275</v>
      </c>
      <c r="C236" s="25" t="s">
        <v>142</v>
      </c>
      <c r="D236" s="22">
        <v>14</v>
      </c>
      <c r="E236" s="23">
        <f t="shared" ref="E236:E242" si="41">SUM(F236, G236)</f>
        <v>56</v>
      </c>
      <c r="F236" s="22">
        <v>40</v>
      </c>
      <c r="G236" s="22">
        <v>16</v>
      </c>
      <c r="H236" s="32" t="s">
        <v>24</v>
      </c>
      <c r="I236" s="17">
        <f t="shared" si="38"/>
        <v>71.428571428571431</v>
      </c>
      <c r="J236" s="10">
        <v>10</v>
      </c>
      <c r="K236" s="19">
        <f t="shared" si="39"/>
        <v>81.428571428571431</v>
      </c>
      <c r="L236" s="9">
        <v>0.1</v>
      </c>
      <c r="M236" s="17">
        <f t="shared" si="40"/>
        <v>8.1428571428571441</v>
      </c>
      <c r="N236" s="9"/>
      <c r="O236" s="9">
        <v>1</v>
      </c>
      <c r="P236" s="17">
        <f t="shared" si="36"/>
        <v>9.1428571428571441</v>
      </c>
    </row>
    <row r="237" spans="1:16" s="5" customFormat="1">
      <c r="A237" s="8"/>
      <c r="B237" s="8" t="s">
        <v>276</v>
      </c>
      <c r="C237" s="25" t="s">
        <v>55</v>
      </c>
      <c r="D237" s="22">
        <v>20</v>
      </c>
      <c r="E237" s="23">
        <f t="shared" si="41"/>
        <v>57</v>
      </c>
      <c r="F237" s="22">
        <v>13</v>
      </c>
      <c r="G237" s="22">
        <v>44</v>
      </c>
      <c r="H237" s="32" t="s">
        <v>31</v>
      </c>
      <c r="I237" s="17">
        <f t="shared" si="38"/>
        <v>22.807017543859647</v>
      </c>
      <c r="J237" s="18">
        <v>9</v>
      </c>
      <c r="K237" s="19">
        <f t="shared" si="39"/>
        <v>31.807017543859647</v>
      </c>
      <c r="L237" s="9">
        <v>0.25</v>
      </c>
      <c r="M237" s="17">
        <f t="shared" si="40"/>
        <v>7.9517543859649118</v>
      </c>
      <c r="N237" s="9"/>
      <c r="O237" s="9"/>
      <c r="P237" s="17">
        <f t="shared" si="36"/>
        <v>7.9517543859649118</v>
      </c>
    </row>
    <row r="238" spans="1:16" s="5" customFormat="1">
      <c r="A238" s="8"/>
      <c r="B238" s="8" t="s">
        <v>277</v>
      </c>
      <c r="C238" s="25" t="s">
        <v>104</v>
      </c>
      <c r="D238" s="22">
        <v>22</v>
      </c>
      <c r="E238" s="23">
        <f t="shared" si="41"/>
        <v>86</v>
      </c>
      <c r="F238" s="22">
        <v>70</v>
      </c>
      <c r="G238" s="22">
        <v>16</v>
      </c>
      <c r="H238" s="32" t="s">
        <v>21</v>
      </c>
      <c r="I238" s="17">
        <f t="shared" si="38"/>
        <v>81.395348837209298</v>
      </c>
      <c r="J238" s="18">
        <v>10</v>
      </c>
      <c r="K238" s="19">
        <f t="shared" si="39"/>
        <v>91.395348837209298</v>
      </c>
      <c r="L238" s="9">
        <v>0.15</v>
      </c>
      <c r="M238" s="17">
        <f t="shared" si="40"/>
        <v>13.709302325581394</v>
      </c>
      <c r="N238" s="9"/>
      <c r="O238" s="9"/>
      <c r="P238" s="17">
        <f t="shared" si="36"/>
        <v>13.709302325581394</v>
      </c>
    </row>
    <row r="239" spans="1:16" s="5" customFormat="1">
      <c r="A239" s="8"/>
      <c r="B239" s="8" t="s">
        <v>278</v>
      </c>
      <c r="C239" s="25" t="s">
        <v>96</v>
      </c>
      <c r="D239" s="22">
        <v>13</v>
      </c>
      <c r="E239" s="23">
        <f t="shared" si="41"/>
        <v>52</v>
      </c>
      <c r="F239" s="22">
        <v>34</v>
      </c>
      <c r="G239" s="22">
        <v>18</v>
      </c>
      <c r="H239" s="32" t="s">
        <v>21</v>
      </c>
      <c r="I239" s="17">
        <f t="shared" si="38"/>
        <v>65.384615384615387</v>
      </c>
      <c r="J239" s="10">
        <v>2</v>
      </c>
      <c r="K239" s="19">
        <f t="shared" si="39"/>
        <v>67.384615384615387</v>
      </c>
      <c r="L239" s="9">
        <v>0.15</v>
      </c>
      <c r="M239" s="17">
        <f t="shared" si="40"/>
        <v>10.107692307692307</v>
      </c>
      <c r="N239" s="9"/>
      <c r="O239" s="9"/>
      <c r="P239" s="17">
        <f t="shared" si="36"/>
        <v>10.107692307692307</v>
      </c>
    </row>
    <row r="240" spans="1:16" s="5" customFormat="1">
      <c r="A240" s="8"/>
      <c r="B240" s="8" t="s">
        <v>279</v>
      </c>
      <c r="C240" s="25" t="s">
        <v>81</v>
      </c>
      <c r="D240" s="22">
        <v>8</v>
      </c>
      <c r="E240" s="23">
        <f t="shared" si="41"/>
        <v>32</v>
      </c>
      <c r="F240" s="22">
        <v>18</v>
      </c>
      <c r="G240" s="22">
        <v>14</v>
      </c>
      <c r="H240" s="32" t="s">
        <v>24</v>
      </c>
      <c r="I240" s="17">
        <f t="shared" si="38"/>
        <v>56.25</v>
      </c>
      <c r="J240" s="10">
        <v>2</v>
      </c>
      <c r="K240" s="19">
        <f t="shared" si="39"/>
        <v>58.25</v>
      </c>
      <c r="L240" s="9">
        <v>0.1</v>
      </c>
      <c r="M240" s="17">
        <f t="shared" si="40"/>
        <v>5.8250000000000002</v>
      </c>
      <c r="N240" s="9"/>
      <c r="O240" s="9"/>
      <c r="P240" s="17">
        <f t="shared" si="36"/>
        <v>5.8250000000000002</v>
      </c>
    </row>
    <row r="241" spans="1:16" s="5" customFormat="1">
      <c r="A241" s="8"/>
      <c r="B241" s="8" t="s">
        <v>280</v>
      </c>
      <c r="C241" s="25" t="s">
        <v>46</v>
      </c>
      <c r="D241" s="22">
        <v>8</v>
      </c>
      <c r="E241" s="23">
        <f t="shared" si="41"/>
        <v>30</v>
      </c>
      <c r="F241" s="22">
        <v>4</v>
      </c>
      <c r="G241" s="22">
        <v>26</v>
      </c>
      <c r="H241" s="32" t="s">
        <v>24</v>
      </c>
      <c r="I241" s="17">
        <f t="shared" si="38"/>
        <v>13.333333333333334</v>
      </c>
      <c r="J241" s="10">
        <v>2</v>
      </c>
      <c r="K241" s="19">
        <f t="shared" si="39"/>
        <v>15.333333333333334</v>
      </c>
      <c r="L241" s="9">
        <v>0.1</v>
      </c>
      <c r="M241" s="17">
        <f t="shared" si="40"/>
        <v>1.5333333333333334</v>
      </c>
      <c r="N241" s="9"/>
      <c r="O241" s="9"/>
      <c r="P241" s="17">
        <f t="shared" si="36"/>
        <v>1.5333333333333334</v>
      </c>
    </row>
    <row r="242" spans="1:16" s="5" customFormat="1">
      <c r="A242" s="8"/>
      <c r="B242" s="8" t="s">
        <v>281</v>
      </c>
      <c r="C242" s="25" t="s">
        <v>142</v>
      </c>
      <c r="D242" s="22">
        <v>10</v>
      </c>
      <c r="E242" s="23">
        <f t="shared" si="41"/>
        <v>35</v>
      </c>
      <c r="F242" s="22">
        <v>14</v>
      </c>
      <c r="G242" s="22">
        <v>21</v>
      </c>
      <c r="H242" s="32" t="s">
        <v>24</v>
      </c>
      <c r="I242" s="17">
        <f t="shared" si="38"/>
        <v>40</v>
      </c>
      <c r="J242" s="10">
        <v>5</v>
      </c>
      <c r="K242" s="19">
        <f t="shared" si="39"/>
        <v>45</v>
      </c>
      <c r="L242" s="9">
        <v>0.1</v>
      </c>
      <c r="M242" s="17">
        <f t="shared" si="40"/>
        <v>4.5</v>
      </c>
      <c r="N242" s="9"/>
      <c r="O242" s="9"/>
      <c r="P242" s="17">
        <f t="shared" si="36"/>
        <v>4.5</v>
      </c>
    </row>
    <row r="243" spans="1:16" s="5" customFormat="1">
      <c r="C243" s="26"/>
      <c r="D243" s="12"/>
      <c r="E243" s="12"/>
      <c r="F243" s="12"/>
      <c r="G243" s="12"/>
      <c r="H243" s="12"/>
      <c r="I243" s="12"/>
      <c r="J243" s="13"/>
      <c r="K243" s="12"/>
      <c r="L243" s="12"/>
      <c r="M243" s="12"/>
      <c r="N243" s="12"/>
      <c r="O243" s="12"/>
      <c r="P243" s="12"/>
    </row>
    <row r="244" spans="1:16" s="5" customFormat="1">
      <c r="C244" s="26"/>
      <c r="D244" s="12"/>
      <c r="E244" s="12"/>
      <c r="F244" s="12"/>
      <c r="G244" s="12"/>
      <c r="H244" s="12"/>
      <c r="I244" s="12"/>
      <c r="J244" s="13"/>
      <c r="K244" s="12"/>
      <c r="L244" s="12"/>
      <c r="M244" s="12"/>
      <c r="N244" s="12"/>
      <c r="O244" s="12"/>
      <c r="P244" s="12"/>
    </row>
    <row r="245" spans="1:16" s="5" customFormat="1">
      <c r="C245" s="26"/>
      <c r="D245" s="12"/>
      <c r="E245" s="12"/>
      <c r="F245" s="12"/>
      <c r="G245" s="12"/>
      <c r="H245" s="12"/>
      <c r="I245" s="12"/>
      <c r="J245" s="13"/>
      <c r="K245" s="12"/>
      <c r="L245" s="12"/>
      <c r="M245" s="12"/>
      <c r="N245" s="12"/>
      <c r="O245" s="12"/>
      <c r="P245" s="12"/>
    </row>
    <row r="246" spans="1:16" s="5" customFormat="1">
      <c r="C246" s="26"/>
      <c r="D246" s="12"/>
      <c r="E246" s="12"/>
      <c r="F246" s="12"/>
      <c r="G246" s="12"/>
      <c r="H246" s="12"/>
      <c r="I246" s="12"/>
      <c r="J246" s="13"/>
      <c r="K246" s="12"/>
      <c r="L246" s="12"/>
      <c r="M246" s="12"/>
      <c r="N246" s="12"/>
      <c r="O246" s="12"/>
      <c r="P246" s="12"/>
    </row>
    <row r="247" spans="1:16" s="5" customFormat="1">
      <c r="C247" s="26"/>
      <c r="D247" s="12"/>
      <c r="E247" s="12"/>
      <c r="F247" s="12"/>
      <c r="G247" s="12"/>
      <c r="H247" s="12"/>
      <c r="I247" s="12"/>
      <c r="J247" s="13"/>
      <c r="K247" s="12"/>
      <c r="L247" s="12"/>
      <c r="M247" s="12"/>
      <c r="N247" s="12"/>
      <c r="O247" s="12"/>
      <c r="P247" s="12"/>
    </row>
    <row r="248" spans="1:16" s="5" customFormat="1">
      <c r="C248" s="26"/>
      <c r="D248" s="12"/>
      <c r="E248" s="12"/>
      <c r="F248" s="12"/>
      <c r="G248" s="12"/>
      <c r="H248" s="12"/>
      <c r="I248" s="12"/>
      <c r="J248" s="13"/>
      <c r="K248" s="12"/>
      <c r="L248" s="12"/>
      <c r="M248" s="12"/>
      <c r="N248" s="12"/>
      <c r="O248" s="12"/>
      <c r="P248" s="12"/>
    </row>
    <row r="249" spans="1:16" s="5" customFormat="1">
      <c r="C249" s="26"/>
      <c r="D249" s="12"/>
      <c r="E249" s="12"/>
      <c r="F249" s="12"/>
      <c r="G249" s="12"/>
      <c r="H249" s="12"/>
      <c r="I249" s="12"/>
      <c r="J249" s="13"/>
      <c r="K249" s="12"/>
      <c r="L249" s="12"/>
      <c r="M249" s="12"/>
      <c r="N249" s="12"/>
      <c r="O249" s="12"/>
      <c r="P249" s="12"/>
    </row>
    <row r="250" spans="1:16" s="5" customFormat="1">
      <c r="C250" s="26"/>
      <c r="D250" s="12"/>
      <c r="E250" s="12"/>
      <c r="F250" s="12"/>
      <c r="G250" s="12"/>
      <c r="H250" s="12"/>
      <c r="I250" s="12"/>
      <c r="J250" s="13"/>
      <c r="K250" s="12"/>
      <c r="L250" s="12"/>
      <c r="M250" s="12"/>
      <c r="N250" s="12"/>
      <c r="O250" s="12"/>
      <c r="P250" s="12"/>
    </row>
  </sheetData>
  <autoFilter ref="A2:P242" xr:uid="{00000000-0009-0000-0000-000000000000}"/>
  <mergeCells count="1">
    <mergeCell ref="A1:P1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T14"/>
  <sheetViews>
    <sheetView workbookViewId="0" xr3:uid="{958C4451-9541-5A59-BF78-D2F731DF1C81}">
      <selection activeCell="C17" sqref="C17"/>
    </sheetView>
  </sheetViews>
  <sheetFormatPr defaultRowHeight="15.75"/>
  <cols>
    <col min="1" max="1" width="9.140625" style="56"/>
    <col min="2" max="2" width="9.140625" style="60"/>
    <col min="3" max="3" width="19.42578125" style="60" bestFit="1" customWidth="1"/>
    <col min="4" max="4" width="5.42578125" style="60" customWidth="1"/>
    <col min="5" max="5" width="9.140625" style="60"/>
    <col min="6" max="6" width="9.85546875" style="60" bestFit="1" customWidth="1"/>
    <col min="7" max="7" width="7.85546875" style="60" customWidth="1"/>
    <col min="8" max="9" width="9.140625" style="61"/>
    <col min="10" max="11" width="9.140625" style="67"/>
    <col min="12" max="12" width="9.140625" style="61"/>
    <col min="13" max="16384" width="9.140625" style="56"/>
  </cols>
  <sheetData>
    <row r="2" spans="3:20">
      <c r="C2" s="63" t="s">
        <v>282</v>
      </c>
      <c r="F2" s="69" t="s">
        <v>283</v>
      </c>
      <c r="G2" s="69" t="s">
        <v>284</v>
      </c>
      <c r="H2" s="65" t="s">
        <v>285</v>
      </c>
      <c r="J2" s="64" t="s">
        <v>286</v>
      </c>
      <c r="K2" s="66">
        <v>15</v>
      </c>
    </row>
    <row r="3" spans="3:20">
      <c r="C3" s="68" t="s">
        <v>287</v>
      </c>
      <c r="D3" s="68">
        <v>0.5</v>
      </c>
      <c r="F3" s="69" t="s">
        <v>288</v>
      </c>
      <c r="G3" s="69" t="s">
        <v>289</v>
      </c>
      <c r="H3" s="65" t="s">
        <v>290</v>
      </c>
      <c r="J3" s="64" t="s">
        <v>291</v>
      </c>
      <c r="K3" s="66">
        <v>8</v>
      </c>
    </row>
    <row r="4" spans="3:20">
      <c r="C4" s="68" t="s">
        <v>292</v>
      </c>
      <c r="D4" s="68">
        <v>1</v>
      </c>
      <c r="F4" s="69">
        <v>11.12</v>
      </c>
      <c r="G4" s="70" t="s">
        <v>293</v>
      </c>
      <c r="H4" s="71" t="s">
        <v>294</v>
      </c>
      <c r="J4" s="66" t="s">
        <v>295</v>
      </c>
      <c r="K4" s="66">
        <v>4</v>
      </c>
    </row>
    <row r="5" spans="3:20">
      <c r="C5" s="68" t="s">
        <v>296</v>
      </c>
      <c r="D5" s="68">
        <v>2</v>
      </c>
      <c r="F5" s="69">
        <v>13</v>
      </c>
      <c r="G5" s="70" t="s">
        <v>294</v>
      </c>
      <c r="H5" s="71" t="s">
        <v>297</v>
      </c>
      <c r="J5" s="66" t="s">
        <v>298</v>
      </c>
      <c r="K5" s="66">
        <v>1.5</v>
      </c>
    </row>
    <row r="6" spans="3:20">
      <c r="C6" s="68" t="s">
        <v>299</v>
      </c>
      <c r="D6" s="68">
        <v>3</v>
      </c>
      <c r="F6" s="69">
        <v>14</v>
      </c>
      <c r="G6" s="70" t="s">
        <v>297</v>
      </c>
      <c r="H6" s="71" t="s">
        <v>300</v>
      </c>
      <c r="J6" s="66" t="s">
        <v>301</v>
      </c>
      <c r="K6" s="66">
        <v>1</v>
      </c>
    </row>
    <row r="7" spans="3:20">
      <c r="C7" s="68" t="s">
        <v>302</v>
      </c>
      <c r="D7" s="68">
        <v>4</v>
      </c>
      <c r="F7" s="69">
        <v>15</v>
      </c>
      <c r="G7" s="70" t="s">
        <v>300</v>
      </c>
      <c r="H7" s="71" t="s">
        <v>303</v>
      </c>
      <c r="J7" s="64" t="s">
        <v>18</v>
      </c>
      <c r="K7" s="64">
        <v>0.65</v>
      </c>
      <c r="L7" s="62"/>
      <c r="M7" s="58"/>
      <c r="N7" s="58"/>
      <c r="O7" s="57"/>
      <c r="P7" s="57"/>
      <c r="Q7" s="57"/>
      <c r="R7" s="57"/>
      <c r="S7" s="57"/>
      <c r="T7" s="57"/>
    </row>
    <row r="8" spans="3:20">
      <c r="C8" s="68" t="s">
        <v>304</v>
      </c>
      <c r="D8" s="68">
        <v>5</v>
      </c>
      <c r="F8" s="69">
        <v>16</v>
      </c>
      <c r="G8" s="70" t="s">
        <v>303</v>
      </c>
      <c r="H8" s="71" t="s">
        <v>305</v>
      </c>
      <c r="J8" s="64" t="s">
        <v>29</v>
      </c>
      <c r="K8" s="64">
        <v>0.4</v>
      </c>
      <c r="L8" s="62"/>
      <c r="M8" s="57"/>
      <c r="N8" s="57"/>
      <c r="O8" s="57"/>
      <c r="P8" s="57"/>
      <c r="Q8" s="57"/>
      <c r="R8" s="59"/>
      <c r="S8" s="59"/>
      <c r="T8" s="59"/>
    </row>
    <row r="9" spans="3:20">
      <c r="C9" s="68" t="s">
        <v>306</v>
      </c>
      <c r="D9" s="68">
        <v>6</v>
      </c>
      <c r="F9" s="69">
        <v>17</v>
      </c>
      <c r="G9" s="70" t="s">
        <v>305</v>
      </c>
      <c r="H9" s="71" t="s">
        <v>307</v>
      </c>
      <c r="J9" s="66" t="s">
        <v>308</v>
      </c>
      <c r="K9" s="66">
        <v>0.25</v>
      </c>
    </row>
    <row r="10" spans="3:20">
      <c r="C10" s="68" t="s">
        <v>309</v>
      </c>
      <c r="D10" s="68">
        <v>7</v>
      </c>
      <c r="F10" s="69">
        <v>18</v>
      </c>
      <c r="G10" s="70" t="s">
        <v>307</v>
      </c>
      <c r="H10" s="71" t="s">
        <v>310</v>
      </c>
      <c r="J10" s="66" t="s">
        <v>311</v>
      </c>
      <c r="K10" s="66">
        <v>0.15</v>
      </c>
    </row>
    <row r="11" spans="3:20">
      <c r="C11" s="68" t="s">
        <v>312</v>
      </c>
      <c r="D11" s="68">
        <v>8</v>
      </c>
      <c r="F11" s="69">
        <v>19</v>
      </c>
      <c r="G11" s="70" t="s">
        <v>310</v>
      </c>
      <c r="H11" s="71" t="s">
        <v>313</v>
      </c>
      <c r="J11" s="66" t="s">
        <v>314</v>
      </c>
      <c r="K11" s="66">
        <v>0.1</v>
      </c>
    </row>
    <row r="12" spans="3:20">
      <c r="C12" s="68" t="s">
        <v>315</v>
      </c>
      <c r="D12" s="68">
        <v>9</v>
      </c>
      <c r="F12" s="69">
        <v>20</v>
      </c>
      <c r="G12" s="70" t="s">
        <v>313</v>
      </c>
      <c r="H12" s="71" t="s">
        <v>316</v>
      </c>
      <c r="J12" s="66" t="s">
        <v>317</v>
      </c>
      <c r="K12" s="66">
        <v>0.06</v>
      </c>
    </row>
    <row r="13" spans="3:20">
      <c r="C13" s="68" t="s">
        <v>318</v>
      </c>
      <c r="D13" s="68">
        <v>10</v>
      </c>
      <c r="F13" s="69">
        <v>21.22</v>
      </c>
      <c r="G13" s="70" t="s">
        <v>316</v>
      </c>
      <c r="H13" s="71" t="s">
        <v>319</v>
      </c>
    </row>
    <row r="14" spans="3:20">
      <c r="C14" s="68"/>
      <c r="D14" s="68"/>
    </row>
  </sheetData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44"/>
  <sheetViews>
    <sheetView workbookViewId="0" xr3:uid="{842E5F09-E766-5B8D-85AF-A39847EA96FD}">
      <pane ySplit="1" topLeftCell="A324" activePane="bottomLeft" state="frozen"/>
      <selection activeCell="A2" sqref="A2"/>
      <selection pane="bottomLeft" activeCell="C340" sqref="C340"/>
    </sheetView>
  </sheetViews>
  <sheetFormatPr defaultRowHeight="15"/>
  <cols>
    <col min="1" max="1" width="9.140625" style="40" customWidth="1"/>
    <col min="2" max="2" width="19.140625" bestFit="1" customWidth="1"/>
    <col min="3" max="3" width="14" style="6" customWidth="1"/>
    <col min="4" max="4" width="36.5703125" style="27" bestFit="1" customWidth="1"/>
    <col min="5" max="8" width="4.7109375" style="6" customWidth="1"/>
    <col min="9" max="9" width="8.28515625" style="6" bestFit="1" customWidth="1"/>
    <col min="10" max="10" width="5.5703125" style="6" customWidth="1"/>
    <col min="11" max="11" width="6.7109375" style="6" customWidth="1"/>
    <col min="12" max="12" width="6.28515625" style="7" customWidth="1"/>
    <col min="13" max="13" width="6.5703125" style="6" customWidth="1"/>
    <col min="14" max="14" width="9.140625" style="6" customWidth="1"/>
    <col min="15" max="15" width="19.5703125" style="6" bestFit="1" customWidth="1"/>
    <col min="16" max="17" width="5.7109375" style="6" customWidth="1"/>
    <col min="18" max="18" width="7.5703125" style="6" customWidth="1"/>
  </cols>
  <sheetData>
    <row r="1" spans="1:18" ht="90" customHeight="1">
      <c r="A1" s="41" t="s">
        <v>1</v>
      </c>
      <c r="B1" s="33" t="s">
        <v>2</v>
      </c>
      <c r="C1" s="33" t="s">
        <v>320</v>
      </c>
      <c r="D1" s="33" t="s">
        <v>3</v>
      </c>
      <c r="E1" s="1" t="s">
        <v>4</v>
      </c>
      <c r="F1" s="1" t="s">
        <v>5</v>
      </c>
      <c r="G1" s="1" t="s">
        <v>6</v>
      </c>
      <c r="H1" s="1" t="s">
        <v>321</v>
      </c>
      <c r="I1" s="1" t="s">
        <v>7</v>
      </c>
      <c r="J1" s="1" t="s">
        <v>322</v>
      </c>
      <c r="K1" s="1" t="s">
        <v>8</v>
      </c>
      <c r="L1" s="31" t="s">
        <v>9</v>
      </c>
      <c r="M1" s="1" t="s">
        <v>10</v>
      </c>
      <c r="N1" s="1" t="s">
        <v>322</v>
      </c>
      <c r="O1" s="1" t="s">
        <v>323</v>
      </c>
      <c r="P1" s="1" t="s">
        <v>324</v>
      </c>
      <c r="Q1" s="31" t="s">
        <v>325</v>
      </c>
      <c r="R1" s="1" t="s">
        <v>15</v>
      </c>
    </row>
    <row r="2" spans="1:18" s="5" customFormat="1">
      <c r="A2" s="16"/>
      <c r="B2" s="48" t="s">
        <v>16</v>
      </c>
      <c r="C2" s="72">
        <v>1969</v>
      </c>
      <c r="D2" s="48" t="s">
        <v>326</v>
      </c>
      <c r="E2" s="48">
        <v>1</v>
      </c>
      <c r="F2" s="49">
        <f t="shared" ref="F2:F65" si="0">SUM(G2:H2)</f>
        <v>3</v>
      </c>
      <c r="G2" s="48">
        <v>0</v>
      </c>
      <c r="H2" s="48">
        <v>3</v>
      </c>
      <c r="I2" s="42" t="s">
        <v>298</v>
      </c>
      <c r="J2" s="15">
        <v>1.5</v>
      </c>
      <c r="K2" s="17">
        <f t="shared" ref="K2:K65" si="1">PRODUCT(G2/F2)*100</f>
        <v>0</v>
      </c>
      <c r="L2" s="18">
        <v>0</v>
      </c>
      <c r="M2" s="17">
        <f t="shared" ref="M2:M65" si="2">SUM(K2:L2)</f>
        <v>0</v>
      </c>
      <c r="N2" s="15">
        <f t="shared" ref="N2:N65" si="3">J2</f>
        <v>1.5</v>
      </c>
      <c r="O2" s="17">
        <f t="shared" ref="O2:O65" si="4">PRODUCT(M2:N2)</f>
        <v>0</v>
      </c>
      <c r="P2" s="32">
        <v>7</v>
      </c>
      <c r="Q2" s="32">
        <v>3</v>
      </c>
      <c r="R2" s="17">
        <f t="shared" ref="R2:R65" si="5">SUM(O2:Q2)</f>
        <v>10</v>
      </c>
    </row>
    <row r="3" spans="1:18" s="5" customFormat="1">
      <c r="A3" s="47"/>
      <c r="B3" s="48" t="s">
        <v>16</v>
      </c>
      <c r="C3" s="72">
        <v>1969</v>
      </c>
      <c r="D3" s="48" t="s">
        <v>327</v>
      </c>
      <c r="E3" s="48">
        <v>21</v>
      </c>
      <c r="F3" s="49">
        <f t="shared" si="0"/>
        <v>66</v>
      </c>
      <c r="G3" s="48">
        <v>57</v>
      </c>
      <c r="H3" s="48">
        <v>9</v>
      </c>
      <c r="I3" s="51" t="s">
        <v>29</v>
      </c>
      <c r="J3" s="15">
        <v>0.4</v>
      </c>
      <c r="K3" s="17">
        <f t="shared" si="1"/>
        <v>86.36363636363636</v>
      </c>
      <c r="L3" s="18">
        <v>10</v>
      </c>
      <c r="M3" s="17">
        <f t="shared" si="2"/>
        <v>96.36363636363636</v>
      </c>
      <c r="N3" s="15">
        <f t="shared" si="3"/>
        <v>0.4</v>
      </c>
      <c r="O3" s="17">
        <f t="shared" si="4"/>
        <v>38.545454545454547</v>
      </c>
      <c r="P3" s="32">
        <v>7</v>
      </c>
      <c r="Q3" s="32">
        <v>3</v>
      </c>
      <c r="R3" s="17">
        <f t="shared" si="5"/>
        <v>48.545454545454547</v>
      </c>
    </row>
    <row r="4" spans="1:18" s="5" customFormat="1">
      <c r="A4" s="47"/>
      <c r="B4" s="48" t="s">
        <v>19</v>
      </c>
      <c r="C4" s="72">
        <v>1960</v>
      </c>
      <c r="D4" s="48" t="s">
        <v>328</v>
      </c>
      <c r="E4" s="48">
        <v>22</v>
      </c>
      <c r="F4" s="49">
        <f t="shared" si="0"/>
        <v>86</v>
      </c>
      <c r="G4" s="48">
        <v>59</v>
      </c>
      <c r="H4" s="48">
        <v>27</v>
      </c>
      <c r="I4" s="54" t="s">
        <v>311</v>
      </c>
      <c r="J4" s="15">
        <v>0.15</v>
      </c>
      <c r="K4" s="17">
        <f t="shared" si="1"/>
        <v>68.604651162790702</v>
      </c>
      <c r="L4" s="18">
        <v>10</v>
      </c>
      <c r="M4" s="17">
        <f t="shared" si="2"/>
        <v>78.604651162790702</v>
      </c>
      <c r="N4" s="15">
        <f t="shared" si="3"/>
        <v>0.15</v>
      </c>
      <c r="O4" s="17">
        <f t="shared" si="4"/>
        <v>11.790697674418604</v>
      </c>
      <c r="P4" s="32"/>
      <c r="Q4" s="32"/>
      <c r="R4" s="17">
        <f t="shared" si="5"/>
        <v>11.790697674418604</v>
      </c>
    </row>
    <row r="5" spans="1:18" s="5" customFormat="1">
      <c r="A5" s="47"/>
      <c r="B5" s="48" t="s">
        <v>22</v>
      </c>
      <c r="C5" s="72">
        <v>1964</v>
      </c>
      <c r="D5" s="48" t="s">
        <v>329</v>
      </c>
      <c r="E5" s="48">
        <v>11</v>
      </c>
      <c r="F5" s="49">
        <f t="shared" si="0"/>
        <v>33</v>
      </c>
      <c r="G5" s="48">
        <v>4</v>
      </c>
      <c r="H5" s="48">
        <v>29</v>
      </c>
      <c r="I5" s="51" t="s">
        <v>29</v>
      </c>
      <c r="J5" s="15">
        <v>0.4</v>
      </c>
      <c r="K5" s="17">
        <f t="shared" si="1"/>
        <v>12.121212121212121</v>
      </c>
      <c r="L5" s="18">
        <v>1</v>
      </c>
      <c r="M5" s="17">
        <f t="shared" si="2"/>
        <v>13.121212121212121</v>
      </c>
      <c r="N5" s="15">
        <f t="shared" si="3"/>
        <v>0.4</v>
      </c>
      <c r="O5" s="17">
        <f t="shared" si="4"/>
        <v>5.248484848484849</v>
      </c>
      <c r="P5" s="32"/>
      <c r="Q5" s="32"/>
      <c r="R5" s="17">
        <f t="shared" si="5"/>
        <v>5.248484848484849</v>
      </c>
    </row>
    <row r="6" spans="1:18" s="5" customFormat="1">
      <c r="A6" s="16"/>
      <c r="B6" s="48" t="s">
        <v>22</v>
      </c>
      <c r="C6" s="72">
        <v>1964</v>
      </c>
      <c r="D6" s="48" t="s">
        <v>330</v>
      </c>
      <c r="E6" s="48">
        <v>22</v>
      </c>
      <c r="F6" s="49">
        <f t="shared" si="0"/>
        <v>71</v>
      </c>
      <c r="G6" s="48">
        <v>28</v>
      </c>
      <c r="H6" s="48">
        <v>43</v>
      </c>
      <c r="I6" s="52" t="s">
        <v>308</v>
      </c>
      <c r="J6" s="15">
        <v>0.25</v>
      </c>
      <c r="K6" s="17">
        <f t="shared" si="1"/>
        <v>39.436619718309856</v>
      </c>
      <c r="L6" s="18">
        <v>10</v>
      </c>
      <c r="M6" s="17">
        <f t="shared" si="2"/>
        <v>49.436619718309856</v>
      </c>
      <c r="N6" s="15">
        <f t="shared" si="3"/>
        <v>0.25</v>
      </c>
      <c r="O6" s="17">
        <f t="shared" si="4"/>
        <v>12.359154929577464</v>
      </c>
      <c r="P6" s="32"/>
      <c r="Q6" s="32"/>
      <c r="R6" s="17">
        <f t="shared" si="5"/>
        <v>12.359154929577464</v>
      </c>
    </row>
    <row r="7" spans="1:18" s="5" customFormat="1">
      <c r="A7" s="16"/>
      <c r="B7" s="48" t="s">
        <v>25</v>
      </c>
      <c r="C7" s="72">
        <v>1943</v>
      </c>
      <c r="D7" s="48" t="s">
        <v>331</v>
      </c>
      <c r="E7" s="48">
        <v>4</v>
      </c>
      <c r="F7" s="49">
        <f t="shared" si="0"/>
        <v>10</v>
      </c>
      <c r="G7" s="48">
        <v>4</v>
      </c>
      <c r="H7" s="48">
        <v>6</v>
      </c>
      <c r="I7" s="53" t="s">
        <v>332</v>
      </c>
      <c r="J7" s="15">
        <v>0.1</v>
      </c>
      <c r="K7" s="17">
        <f t="shared" si="1"/>
        <v>40</v>
      </c>
      <c r="L7" s="18">
        <v>0</v>
      </c>
      <c r="M7" s="17">
        <f t="shared" si="2"/>
        <v>40</v>
      </c>
      <c r="N7" s="15">
        <f t="shared" si="3"/>
        <v>0.1</v>
      </c>
      <c r="O7" s="17">
        <f t="shared" si="4"/>
        <v>4</v>
      </c>
      <c r="P7" s="32"/>
      <c r="Q7" s="32"/>
      <c r="R7" s="17">
        <f t="shared" si="5"/>
        <v>4</v>
      </c>
    </row>
    <row r="8" spans="1:18" s="5" customFormat="1">
      <c r="A8" s="16"/>
      <c r="B8" s="48" t="s">
        <v>333</v>
      </c>
      <c r="C8" s="72">
        <v>1957</v>
      </c>
      <c r="D8" s="48" t="s">
        <v>334</v>
      </c>
      <c r="E8" s="48">
        <v>19</v>
      </c>
      <c r="F8" s="49">
        <f t="shared" si="0"/>
        <v>73</v>
      </c>
      <c r="G8" s="48">
        <v>49</v>
      </c>
      <c r="H8" s="48">
        <v>24</v>
      </c>
      <c r="I8" s="55" t="s">
        <v>335</v>
      </c>
      <c r="J8" s="15">
        <v>0.1</v>
      </c>
      <c r="K8" s="17">
        <f t="shared" si="1"/>
        <v>67.123287671232873</v>
      </c>
      <c r="L8" s="18">
        <v>10</v>
      </c>
      <c r="M8" s="17">
        <f t="shared" si="2"/>
        <v>77.123287671232873</v>
      </c>
      <c r="N8" s="15">
        <f t="shared" si="3"/>
        <v>0.1</v>
      </c>
      <c r="O8" s="17">
        <f t="shared" si="4"/>
        <v>7.7123287671232879</v>
      </c>
      <c r="P8" s="32"/>
      <c r="Q8" s="32"/>
      <c r="R8" s="17">
        <f t="shared" si="5"/>
        <v>7.7123287671232879</v>
      </c>
    </row>
    <row r="9" spans="1:18" s="5" customFormat="1">
      <c r="A9" s="16"/>
      <c r="B9" s="48" t="s">
        <v>336</v>
      </c>
      <c r="C9" s="72">
        <v>1951</v>
      </c>
      <c r="D9" s="48" t="s">
        <v>337</v>
      </c>
      <c r="E9" s="48">
        <v>18</v>
      </c>
      <c r="F9" s="49">
        <f t="shared" si="0"/>
        <v>66</v>
      </c>
      <c r="G9" s="48">
        <v>45</v>
      </c>
      <c r="H9" s="48">
        <v>21</v>
      </c>
      <c r="I9" s="53" t="s">
        <v>332</v>
      </c>
      <c r="J9" s="15">
        <v>0.1</v>
      </c>
      <c r="K9" s="17">
        <f t="shared" si="1"/>
        <v>68.181818181818173</v>
      </c>
      <c r="L9" s="18">
        <v>10</v>
      </c>
      <c r="M9" s="17">
        <f t="shared" si="2"/>
        <v>78.181818181818173</v>
      </c>
      <c r="N9" s="15">
        <f t="shared" si="3"/>
        <v>0.1</v>
      </c>
      <c r="O9" s="17">
        <f t="shared" si="4"/>
        <v>7.8181818181818175</v>
      </c>
      <c r="P9" s="32"/>
      <c r="Q9" s="32"/>
      <c r="R9" s="17">
        <f t="shared" si="5"/>
        <v>7.8181818181818175</v>
      </c>
    </row>
    <row r="10" spans="1:18" s="5" customFormat="1">
      <c r="A10" s="16"/>
      <c r="B10" s="48" t="s">
        <v>27</v>
      </c>
      <c r="C10" s="72">
        <v>1970</v>
      </c>
      <c r="D10" s="48" t="s">
        <v>338</v>
      </c>
      <c r="E10" s="48">
        <v>13</v>
      </c>
      <c r="F10" s="49">
        <f t="shared" si="0"/>
        <v>32</v>
      </c>
      <c r="G10" s="48">
        <v>18</v>
      </c>
      <c r="H10" s="48">
        <v>14</v>
      </c>
      <c r="I10" s="51" t="s">
        <v>29</v>
      </c>
      <c r="J10" s="15">
        <v>0.4</v>
      </c>
      <c r="K10" s="17">
        <f t="shared" si="1"/>
        <v>56.25</v>
      </c>
      <c r="L10" s="18">
        <v>2</v>
      </c>
      <c r="M10" s="17">
        <f t="shared" si="2"/>
        <v>58.25</v>
      </c>
      <c r="N10" s="15">
        <f t="shared" si="3"/>
        <v>0.4</v>
      </c>
      <c r="O10" s="17">
        <f t="shared" si="4"/>
        <v>23.3</v>
      </c>
      <c r="P10" s="32"/>
      <c r="Q10" s="32"/>
      <c r="R10" s="17">
        <f t="shared" si="5"/>
        <v>23.3</v>
      </c>
    </row>
    <row r="11" spans="1:18" s="5" customFormat="1">
      <c r="A11" s="45"/>
      <c r="B11" s="48" t="s">
        <v>339</v>
      </c>
      <c r="C11" s="72">
        <v>2003</v>
      </c>
      <c r="D11" s="48" t="s">
        <v>340</v>
      </c>
      <c r="E11" s="48">
        <v>13</v>
      </c>
      <c r="F11" s="49">
        <f t="shared" si="0"/>
        <v>25</v>
      </c>
      <c r="G11" s="48">
        <v>1</v>
      </c>
      <c r="H11" s="48">
        <v>24</v>
      </c>
      <c r="I11" s="55" t="s">
        <v>335</v>
      </c>
      <c r="J11" s="15">
        <v>0.1</v>
      </c>
      <c r="K11" s="17">
        <f t="shared" si="1"/>
        <v>4</v>
      </c>
      <c r="L11" s="18">
        <v>4</v>
      </c>
      <c r="M11" s="17">
        <f t="shared" si="2"/>
        <v>8</v>
      </c>
      <c r="N11" s="15">
        <f t="shared" si="3"/>
        <v>0.1</v>
      </c>
      <c r="O11" s="17">
        <f t="shared" si="4"/>
        <v>0.8</v>
      </c>
      <c r="P11" s="32"/>
      <c r="Q11" s="32"/>
      <c r="R11" s="17">
        <f t="shared" si="5"/>
        <v>0.8</v>
      </c>
    </row>
    <row r="12" spans="1:18" s="5" customFormat="1">
      <c r="A12" s="16"/>
      <c r="B12" s="48" t="s">
        <v>32</v>
      </c>
      <c r="C12" s="72">
        <v>1978</v>
      </c>
      <c r="D12" s="48" t="s">
        <v>341</v>
      </c>
      <c r="E12" s="48">
        <v>16</v>
      </c>
      <c r="F12" s="49">
        <f t="shared" si="0"/>
        <v>53</v>
      </c>
      <c r="G12" s="48">
        <v>32</v>
      </c>
      <c r="H12" s="48">
        <v>21</v>
      </c>
      <c r="I12" s="51" t="s">
        <v>29</v>
      </c>
      <c r="J12" s="15">
        <v>0.4</v>
      </c>
      <c r="K12" s="17">
        <f t="shared" si="1"/>
        <v>60.377358490566039</v>
      </c>
      <c r="L12" s="18">
        <v>5</v>
      </c>
      <c r="M12" s="17">
        <f t="shared" si="2"/>
        <v>65.377358490566039</v>
      </c>
      <c r="N12" s="15">
        <f t="shared" si="3"/>
        <v>0.4</v>
      </c>
      <c r="O12" s="17">
        <f t="shared" si="4"/>
        <v>26.150943396226417</v>
      </c>
      <c r="P12" s="32"/>
      <c r="Q12" s="32"/>
      <c r="R12" s="17">
        <f t="shared" si="5"/>
        <v>26.150943396226417</v>
      </c>
    </row>
    <row r="13" spans="1:18" s="5" customFormat="1">
      <c r="A13" s="16"/>
      <c r="B13" s="48" t="s">
        <v>32</v>
      </c>
      <c r="C13" s="72">
        <v>1978</v>
      </c>
      <c r="D13" s="48" t="s">
        <v>342</v>
      </c>
      <c r="E13" s="48">
        <v>21</v>
      </c>
      <c r="F13" s="49">
        <f t="shared" si="0"/>
        <v>71</v>
      </c>
      <c r="G13" s="48">
        <v>55</v>
      </c>
      <c r="H13" s="48">
        <v>16</v>
      </c>
      <c r="I13" s="52" t="s">
        <v>308</v>
      </c>
      <c r="J13" s="15">
        <v>0.25</v>
      </c>
      <c r="K13" s="17">
        <f t="shared" si="1"/>
        <v>77.464788732394368</v>
      </c>
      <c r="L13" s="18">
        <v>10</v>
      </c>
      <c r="M13" s="17">
        <f t="shared" si="2"/>
        <v>87.464788732394368</v>
      </c>
      <c r="N13" s="15">
        <f t="shared" si="3"/>
        <v>0.25</v>
      </c>
      <c r="O13" s="17">
        <f t="shared" si="4"/>
        <v>21.866197183098592</v>
      </c>
      <c r="P13" s="32"/>
      <c r="Q13" s="32"/>
      <c r="R13" s="17">
        <f t="shared" si="5"/>
        <v>21.866197183098592</v>
      </c>
    </row>
    <row r="14" spans="1:18" s="5" customFormat="1">
      <c r="A14" s="47"/>
      <c r="B14" s="48" t="s">
        <v>34</v>
      </c>
      <c r="C14" s="72">
        <v>1964</v>
      </c>
      <c r="D14" s="48" t="s">
        <v>343</v>
      </c>
      <c r="E14" s="48">
        <v>17</v>
      </c>
      <c r="F14" s="49">
        <f t="shared" si="0"/>
        <v>66</v>
      </c>
      <c r="G14" s="48">
        <v>34</v>
      </c>
      <c r="H14" s="48">
        <v>32</v>
      </c>
      <c r="I14" s="54" t="s">
        <v>311</v>
      </c>
      <c r="J14" s="15">
        <v>0.15</v>
      </c>
      <c r="K14" s="17">
        <f t="shared" si="1"/>
        <v>51.515151515151516</v>
      </c>
      <c r="L14" s="18">
        <v>6</v>
      </c>
      <c r="M14" s="17">
        <f t="shared" si="2"/>
        <v>57.515151515151516</v>
      </c>
      <c r="N14" s="15">
        <f t="shared" si="3"/>
        <v>0.15</v>
      </c>
      <c r="O14" s="17">
        <f t="shared" si="4"/>
        <v>8.627272727272727</v>
      </c>
      <c r="P14" s="32"/>
      <c r="Q14" s="32"/>
      <c r="R14" s="17">
        <f t="shared" si="5"/>
        <v>8.627272727272727</v>
      </c>
    </row>
    <row r="15" spans="1:18" s="5" customFormat="1">
      <c r="A15" s="47"/>
      <c r="B15" s="48" t="s">
        <v>34</v>
      </c>
      <c r="C15" s="72">
        <v>1964</v>
      </c>
      <c r="D15" s="48" t="s">
        <v>331</v>
      </c>
      <c r="E15" s="48">
        <v>7</v>
      </c>
      <c r="F15" s="49">
        <f t="shared" si="0"/>
        <v>28</v>
      </c>
      <c r="G15" s="48">
        <v>20</v>
      </c>
      <c r="H15" s="48">
        <v>8</v>
      </c>
      <c r="I15" s="53" t="s">
        <v>332</v>
      </c>
      <c r="J15" s="15">
        <v>0.1</v>
      </c>
      <c r="K15" s="17">
        <f t="shared" si="1"/>
        <v>71.428571428571431</v>
      </c>
      <c r="L15" s="44">
        <v>0.5</v>
      </c>
      <c r="M15" s="17">
        <f t="shared" si="2"/>
        <v>71.928571428571431</v>
      </c>
      <c r="N15" s="15">
        <f t="shared" si="3"/>
        <v>0.1</v>
      </c>
      <c r="O15" s="17">
        <f t="shared" si="4"/>
        <v>7.1928571428571431</v>
      </c>
      <c r="P15" s="32"/>
      <c r="Q15" s="32"/>
      <c r="R15" s="17">
        <f t="shared" si="5"/>
        <v>7.1928571428571431</v>
      </c>
    </row>
    <row r="16" spans="1:18" s="5" customFormat="1">
      <c r="A16" s="47"/>
      <c r="B16" s="48" t="s">
        <v>36</v>
      </c>
      <c r="C16" s="72">
        <v>1954</v>
      </c>
      <c r="D16" s="48" t="s">
        <v>344</v>
      </c>
      <c r="E16" s="48">
        <v>18</v>
      </c>
      <c r="F16" s="49">
        <f t="shared" si="0"/>
        <v>69</v>
      </c>
      <c r="G16" s="48">
        <v>52</v>
      </c>
      <c r="H16" s="48">
        <v>17</v>
      </c>
      <c r="I16" s="54" t="s">
        <v>311</v>
      </c>
      <c r="J16" s="15">
        <v>0.15</v>
      </c>
      <c r="K16" s="17">
        <f t="shared" si="1"/>
        <v>75.362318840579718</v>
      </c>
      <c r="L16" s="18">
        <v>7</v>
      </c>
      <c r="M16" s="17">
        <f t="shared" si="2"/>
        <v>82.362318840579718</v>
      </c>
      <c r="N16" s="15">
        <f t="shared" si="3"/>
        <v>0.15</v>
      </c>
      <c r="O16" s="17">
        <f t="shared" si="4"/>
        <v>12.354347826086958</v>
      </c>
      <c r="P16" s="32"/>
      <c r="Q16" s="32"/>
      <c r="R16" s="17">
        <f t="shared" si="5"/>
        <v>12.354347826086958</v>
      </c>
    </row>
    <row r="17" spans="1:18" s="5" customFormat="1">
      <c r="A17" s="47"/>
      <c r="B17" s="48" t="s">
        <v>345</v>
      </c>
      <c r="C17" s="72">
        <v>1969</v>
      </c>
      <c r="D17" s="48" t="s">
        <v>346</v>
      </c>
      <c r="E17" s="48">
        <v>1</v>
      </c>
      <c r="F17" s="49">
        <f t="shared" si="0"/>
        <v>4</v>
      </c>
      <c r="G17" s="48">
        <v>1</v>
      </c>
      <c r="H17" s="48">
        <v>3</v>
      </c>
      <c r="I17" s="55" t="s">
        <v>335</v>
      </c>
      <c r="J17" s="15">
        <v>0.1</v>
      </c>
      <c r="K17" s="17">
        <f t="shared" si="1"/>
        <v>25</v>
      </c>
      <c r="L17" s="18">
        <v>0</v>
      </c>
      <c r="M17" s="17">
        <f t="shared" si="2"/>
        <v>25</v>
      </c>
      <c r="N17" s="15">
        <f t="shared" si="3"/>
        <v>0.1</v>
      </c>
      <c r="O17" s="17">
        <f t="shared" si="4"/>
        <v>2.5</v>
      </c>
      <c r="P17" s="32"/>
      <c r="Q17" s="32"/>
      <c r="R17" s="17">
        <f t="shared" si="5"/>
        <v>2.5</v>
      </c>
    </row>
    <row r="18" spans="1:18" s="5" customFormat="1">
      <c r="A18" s="16"/>
      <c r="B18" s="48" t="s">
        <v>41</v>
      </c>
      <c r="C18" s="72">
        <v>1961</v>
      </c>
      <c r="D18" s="48" t="s">
        <v>328</v>
      </c>
      <c r="E18" s="48">
        <v>15</v>
      </c>
      <c r="F18" s="49">
        <f t="shared" si="0"/>
        <v>57</v>
      </c>
      <c r="G18" s="48">
        <v>28</v>
      </c>
      <c r="H18" s="48">
        <v>29</v>
      </c>
      <c r="I18" s="54" t="s">
        <v>311</v>
      </c>
      <c r="J18" s="15">
        <v>0.15</v>
      </c>
      <c r="K18" s="17">
        <f t="shared" si="1"/>
        <v>49.122807017543856</v>
      </c>
      <c r="L18" s="18">
        <v>4</v>
      </c>
      <c r="M18" s="17">
        <f t="shared" si="2"/>
        <v>53.122807017543856</v>
      </c>
      <c r="N18" s="15">
        <f t="shared" si="3"/>
        <v>0.15</v>
      </c>
      <c r="O18" s="17">
        <f t="shared" si="4"/>
        <v>7.9684210526315784</v>
      </c>
      <c r="P18" s="32"/>
      <c r="Q18" s="32"/>
      <c r="R18" s="17">
        <f t="shared" si="5"/>
        <v>7.9684210526315784</v>
      </c>
    </row>
    <row r="19" spans="1:18" s="5" customFormat="1">
      <c r="A19" s="47"/>
      <c r="B19" s="48" t="s">
        <v>43</v>
      </c>
      <c r="C19" s="72">
        <v>1968</v>
      </c>
      <c r="D19" s="48" t="s">
        <v>326</v>
      </c>
      <c r="E19" s="48">
        <v>3</v>
      </c>
      <c r="F19" s="49">
        <f t="shared" si="0"/>
        <v>10</v>
      </c>
      <c r="G19" s="48">
        <v>1</v>
      </c>
      <c r="H19" s="48">
        <v>9</v>
      </c>
      <c r="I19" s="42" t="s">
        <v>298</v>
      </c>
      <c r="J19" s="15">
        <v>1.5</v>
      </c>
      <c r="K19" s="17">
        <f t="shared" si="1"/>
        <v>10</v>
      </c>
      <c r="L19" s="18">
        <v>0</v>
      </c>
      <c r="M19" s="17">
        <f t="shared" si="2"/>
        <v>10</v>
      </c>
      <c r="N19" s="15">
        <f t="shared" si="3"/>
        <v>1.5</v>
      </c>
      <c r="O19" s="17">
        <f t="shared" si="4"/>
        <v>15</v>
      </c>
      <c r="P19" s="32"/>
      <c r="Q19" s="32"/>
      <c r="R19" s="17">
        <f t="shared" si="5"/>
        <v>15</v>
      </c>
    </row>
    <row r="20" spans="1:18" s="5" customFormat="1">
      <c r="A20" s="47"/>
      <c r="B20" s="48" t="s">
        <v>43</v>
      </c>
      <c r="C20" s="72">
        <v>1968</v>
      </c>
      <c r="D20" s="48" t="s">
        <v>327</v>
      </c>
      <c r="E20" s="48">
        <v>12</v>
      </c>
      <c r="F20" s="49">
        <f t="shared" si="0"/>
        <v>37</v>
      </c>
      <c r="G20" s="48">
        <v>26</v>
      </c>
      <c r="H20" s="48">
        <v>11</v>
      </c>
      <c r="I20" s="51" t="s">
        <v>29</v>
      </c>
      <c r="J20" s="15">
        <v>0.4</v>
      </c>
      <c r="K20" s="17">
        <f t="shared" si="1"/>
        <v>70.270270270270274</v>
      </c>
      <c r="L20" s="18">
        <v>1</v>
      </c>
      <c r="M20" s="17">
        <f t="shared" si="2"/>
        <v>71.270270270270274</v>
      </c>
      <c r="N20" s="15">
        <f t="shared" si="3"/>
        <v>0.4</v>
      </c>
      <c r="O20" s="17">
        <f t="shared" si="4"/>
        <v>28.508108108108111</v>
      </c>
      <c r="P20" s="32"/>
      <c r="Q20" s="32"/>
      <c r="R20" s="17">
        <f t="shared" si="5"/>
        <v>28.508108108108111</v>
      </c>
    </row>
    <row r="21" spans="1:18" s="5" customFormat="1">
      <c r="A21" s="47"/>
      <c r="B21" s="48" t="s">
        <v>347</v>
      </c>
      <c r="C21" s="72">
        <v>1978</v>
      </c>
      <c r="D21" s="48" t="s">
        <v>348</v>
      </c>
      <c r="E21" s="48">
        <v>16</v>
      </c>
      <c r="F21" s="49">
        <f t="shared" si="0"/>
        <v>62</v>
      </c>
      <c r="G21" s="48">
        <v>32</v>
      </c>
      <c r="H21" s="48">
        <v>30</v>
      </c>
      <c r="I21" s="54" t="s">
        <v>311</v>
      </c>
      <c r="J21" s="15">
        <v>0.15</v>
      </c>
      <c r="K21" s="17">
        <f t="shared" si="1"/>
        <v>51.612903225806448</v>
      </c>
      <c r="L21" s="18">
        <v>5</v>
      </c>
      <c r="M21" s="17">
        <f t="shared" si="2"/>
        <v>56.612903225806448</v>
      </c>
      <c r="N21" s="15">
        <f t="shared" si="3"/>
        <v>0.15</v>
      </c>
      <c r="O21" s="17">
        <f t="shared" si="4"/>
        <v>8.4919354838709662</v>
      </c>
      <c r="P21" s="32"/>
      <c r="Q21" s="32"/>
      <c r="R21" s="17">
        <f t="shared" si="5"/>
        <v>8.4919354838709662</v>
      </c>
    </row>
    <row r="22" spans="1:18" s="5" customFormat="1">
      <c r="A22" s="16"/>
      <c r="B22" s="48" t="s">
        <v>349</v>
      </c>
      <c r="C22" s="72">
        <v>1982</v>
      </c>
      <c r="D22" s="48" t="s">
        <v>346</v>
      </c>
      <c r="E22" s="48">
        <v>8</v>
      </c>
      <c r="F22" s="49">
        <f t="shared" si="0"/>
        <v>30</v>
      </c>
      <c r="G22" s="48">
        <v>19</v>
      </c>
      <c r="H22" s="48">
        <v>11</v>
      </c>
      <c r="I22" s="55" t="s">
        <v>335</v>
      </c>
      <c r="J22" s="15">
        <v>0.1</v>
      </c>
      <c r="K22" s="17">
        <f t="shared" si="1"/>
        <v>63.333333333333329</v>
      </c>
      <c r="L22" s="44">
        <v>0.5</v>
      </c>
      <c r="M22" s="17">
        <f t="shared" si="2"/>
        <v>63.833333333333329</v>
      </c>
      <c r="N22" s="15">
        <f t="shared" si="3"/>
        <v>0.1</v>
      </c>
      <c r="O22" s="17">
        <f t="shared" si="4"/>
        <v>6.3833333333333329</v>
      </c>
      <c r="P22" s="32"/>
      <c r="Q22" s="32"/>
      <c r="R22" s="17">
        <f t="shared" si="5"/>
        <v>6.3833333333333329</v>
      </c>
    </row>
    <row r="23" spans="1:18" s="5" customFormat="1">
      <c r="A23" s="16"/>
      <c r="B23" s="48" t="s">
        <v>45</v>
      </c>
      <c r="C23" s="72">
        <v>1974</v>
      </c>
      <c r="D23" s="48" t="s">
        <v>350</v>
      </c>
      <c r="E23" s="48">
        <v>11</v>
      </c>
      <c r="F23" s="49">
        <f t="shared" si="0"/>
        <v>43</v>
      </c>
      <c r="G23" s="48">
        <v>9</v>
      </c>
      <c r="H23" s="48">
        <v>34</v>
      </c>
      <c r="I23" s="55" t="s">
        <v>335</v>
      </c>
      <c r="J23" s="15">
        <v>0.1</v>
      </c>
      <c r="K23" s="17">
        <f t="shared" si="1"/>
        <v>20.930232558139537</v>
      </c>
      <c r="L23" s="18">
        <v>2</v>
      </c>
      <c r="M23" s="17">
        <f t="shared" si="2"/>
        <v>22.930232558139537</v>
      </c>
      <c r="N23" s="15">
        <f t="shared" si="3"/>
        <v>0.1</v>
      </c>
      <c r="O23" s="17">
        <f t="shared" si="4"/>
        <v>2.2930232558139538</v>
      </c>
      <c r="P23" s="32"/>
      <c r="Q23" s="32"/>
      <c r="R23" s="17">
        <f t="shared" si="5"/>
        <v>2.2930232558139538</v>
      </c>
    </row>
    <row r="24" spans="1:18" s="5" customFormat="1">
      <c r="A24" s="16"/>
      <c r="B24" s="48" t="s">
        <v>47</v>
      </c>
      <c r="C24" s="72">
        <v>1962</v>
      </c>
      <c r="D24" s="48" t="s">
        <v>326</v>
      </c>
      <c r="E24" s="48">
        <v>15</v>
      </c>
      <c r="F24" s="49">
        <f t="shared" si="0"/>
        <v>48</v>
      </c>
      <c r="G24" s="48">
        <v>25</v>
      </c>
      <c r="H24" s="48">
        <v>23</v>
      </c>
      <c r="I24" s="42" t="s">
        <v>298</v>
      </c>
      <c r="J24" s="15">
        <v>1.5</v>
      </c>
      <c r="K24" s="17">
        <f t="shared" si="1"/>
        <v>52.083333333333336</v>
      </c>
      <c r="L24" s="18">
        <v>4</v>
      </c>
      <c r="M24" s="17">
        <f t="shared" si="2"/>
        <v>56.083333333333336</v>
      </c>
      <c r="N24" s="15">
        <f t="shared" si="3"/>
        <v>1.5</v>
      </c>
      <c r="O24" s="17">
        <f t="shared" si="4"/>
        <v>84.125</v>
      </c>
      <c r="P24" s="32"/>
      <c r="Q24" s="32"/>
      <c r="R24" s="17">
        <f t="shared" si="5"/>
        <v>84.125</v>
      </c>
    </row>
    <row r="25" spans="1:18" s="5" customFormat="1">
      <c r="A25" s="16"/>
      <c r="B25" s="48" t="s">
        <v>351</v>
      </c>
      <c r="C25" s="72">
        <v>1959</v>
      </c>
      <c r="D25" s="48" t="s">
        <v>352</v>
      </c>
      <c r="E25" s="48">
        <v>12</v>
      </c>
      <c r="F25" s="49">
        <f t="shared" si="0"/>
        <v>48</v>
      </c>
      <c r="G25" s="48">
        <v>48</v>
      </c>
      <c r="H25" s="48">
        <v>0</v>
      </c>
      <c r="I25" s="55" t="s">
        <v>335</v>
      </c>
      <c r="J25" s="15">
        <v>0.1</v>
      </c>
      <c r="K25" s="17">
        <f t="shared" si="1"/>
        <v>100</v>
      </c>
      <c r="L25" s="18">
        <v>3</v>
      </c>
      <c r="M25" s="17">
        <f t="shared" si="2"/>
        <v>103</v>
      </c>
      <c r="N25" s="15">
        <f t="shared" si="3"/>
        <v>0.1</v>
      </c>
      <c r="O25" s="17">
        <f t="shared" si="4"/>
        <v>10.3</v>
      </c>
      <c r="P25" s="32"/>
      <c r="Q25" s="32"/>
      <c r="R25" s="17">
        <f t="shared" si="5"/>
        <v>10.3</v>
      </c>
    </row>
    <row r="26" spans="1:18" s="5" customFormat="1">
      <c r="A26" s="16"/>
      <c r="B26" s="48" t="s">
        <v>50</v>
      </c>
      <c r="C26" s="72">
        <v>1962</v>
      </c>
      <c r="D26" s="48" t="s">
        <v>353</v>
      </c>
      <c r="E26" s="48">
        <v>19</v>
      </c>
      <c r="F26" s="49">
        <f t="shared" si="0"/>
        <v>68</v>
      </c>
      <c r="G26" s="48">
        <v>53</v>
      </c>
      <c r="H26" s="48">
        <v>15</v>
      </c>
      <c r="I26" s="54" t="s">
        <v>311</v>
      </c>
      <c r="J26" s="15">
        <v>0.15</v>
      </c>
      <c r="K26" s="17">
        <f t="shared" si="1"/>
        <v>77.941176470588232</v>
      </c>
      <c r="L26" s="18">
        <v>8</v>
      </c>
      <c r="M26" s="17">
        <f t="shared" si="2"/>
        <v>85.941176470588232</v>
      </c>
      <c r="N26" s="15">
        <f t="shared" si="3"/>
        <v>0.15</v>
      </c>
      <c r="O26" s="17">
        <f t="shared" si="4"/>
        <v>12.891176470588235</v>
      </c>
      <c r="P26" s="32"/>
      <c r="Q26" s="32"/>
      <c r="R26" s="17">
        <f t="shared" si="5"/>
        <v>12.891176470588235</v>
      </c>
    </row>
    <row r="27" spans="1:18" s="5" customFormat="1">
      <c r="A27" s="47"/>
      <c r="B27" s="48" t="s">
        <v>354</v>
      </c>
      <c r="C27" s="72">
        <v>1955</v>
      </c>
      <c r="D27" s="48" t="s">
        <v>348</v>
      </c>
      <c r="E27" s="48">
        <v>3</v>
      </c>
      <c r="F27" s="49">
        <f t="shared" si="0"/>
        <v>9</v>
      </c>
      <c r="G27" s="48">
        <v>5</v>
      </c>
      <c r="H27" s="48">
        <v>4</v>
      </c>
      <c r="I27" s="54" t="s">
        <v>311</v>
      </c>
      <c r="J27" s="15">
        <v>0.15</v>
      </c>
      <c r="K27" s="17">
        <f t="shared" si="1"/>
        <v>55.555555555555557</v>
      </c>
      <c r="L27" s="18">
        <v>0</v>
      </c>
      <c r="M27" s="17">
        <f t="shared" si="2"/>
        <v>55.555555555555557</v>
      </c>
      <c r="N27" s="15">
        <f t="shared" si="3"/>
        <v>0.15</v>
      </c>
      <c r="O27" s="17">
        <f t="shared" si="4"/>
        <v>8.3333333333333339</v>
      </c>
      <c r="P27" s="32"/>
      <c r="Q27" s="32"/>
      <c r="R27" s="17">
        <f t="shared" si="5"/>
        <v>8.3333333333333339</v>
      </c>
    </row>
    <row r="28" spans="1:18" s="5" customFormat="1">
      <c r="A28" s="47"/>
      <c r="B28" s="48" t="s">
        <v>355</v>
      </c>
      <c r="C28" s="72">
        <v>2000</v>
      </c>
      <c r="D28" s="48" t="s">
        <v>98</v>
      </c>
      <c r="E28" s="48">
        <v>1</v>
      </c>
      <c r="F28" s="49">
        <f t="shared" si="0"/>
        <v>3</v>
      </c>
      <c r="G28" s="48">
        <v>0</v>
      </c>
      <c r="H28" s="48">
        <v>3</v>
      </c>
      <c r="I28" s="51" t="s">
        <v>29</v>
      </c>
      <c r="J28" s="15">
        <v>0.4</v>
      </c>
      <c r="K28" s="17">
        <f t="shared" si="1"/>
        <v>0</v>
      </c>
      <c r="L28" s="18">
        <v>0</v>
      </c>
      <c r="M28" s="17">
        <f t="shared" si="2"/>
        <v>0</v>
      </c>
      <c r="N28" s="15">
        <f t="shared" si="3"/>
        <v>0.4</v>
      </c>
      <c r="O28" s="17">
        <f t="shared" si="4"/>
        <v>0</v>
      </c>
      <c r="P28" s="32"/>
      <c r="Q28" s="32"/>
      <c r="R28" s="17">
        <f t="shared" si="5"/>
        <v>0</v>
      </c>
    </row>
    <row r="29" spans="1:18" s="5" customFormat="1">
      <c r="A29" s="16"/>
      <c r="B29" s="48" t="s">
        <v>58</v>
      </c>
      <c r="C29" s="72">
        <v>1999</v>
      </c>
      <c r="D29" s="48" t="s">
        <v>343</v>
      </c>
      <c r="E29" s="48">
        <v>12</v>
      </c>
      <c r="F29" s="49">
        <f t="shared" si="0"/>
        <v>46</v>
      </c>
      <c r="G29" s="48">
        <v>10</v>
      </c>
      <c r="H29" s="48">
        <v>36</v>
      </c>
      <c r="I29" s="54" t="s">
        <v>311</v>
      </c>
      <c r="J29" s="15">
        <v>0.15</v>
      </c>
      <c r="K29" s="17">
        <f t="shared" si="1"/>
        <v>21.739130434782609</v>
      </c>
      <c r="L29" s="18">
        <v>1</v>
      </c>
      <c r="M29" s="17">
        <f t="shared" si="2"/>
        <v>22.739130434782609</v>
      </c>
      <c r="N29" s="15">
        <f t="shared" si="3"/>
        <v>0.15</v>
      </c>
      <c r="O29" s="17">
        <f t="shared" si="4"/>
        <v>3.4108695652173915</v>
      </c>
      <c r="P29" s="32"/>
      <c r="Q29" s="32"/>
      <c r="R29" s="17">
        <f t="shared" si="5"/>
        <v>3.4108695652173915</v>
      </c>
    </row>
    <row r="30" spans="1:18" s="5" customFormat="1">
      <c r="A30" s="47"/>
      <c r="B30" s="48" t="s">
        <v>58</v>
      </c>
      <c r="C30" s="72">
        <v>1999</v>
      </c>
      <c r="D30" s="48" t="s">
        <v>331</v>
      </c>
      <c r="E30" s="48">
        <v>14</v>
      </c>
      <c r="F30" s="49">
        <f t="shared" si="0"/>
        <v>55</v>
      </c>
      <c r="G30" s="48">
        <v>35</v>
      </c>
      <c r="H30" s="48">
        <v>20</v>
      </c>
      <c r="I30" s="53" t="s">
        <v>332</v>
      </c>
      <c r="J30" s="15">
        <v>0.1</v>
      </c>
      <c r="K30" s="17">
        <f t="shared" si="1"/>
        <v>63.636363636363633</v>
      </c>
      <c r="L30" s="18">
        <v>6</v>
      </c>
      <c r="M30" s="17">
        <f t="shared" si="2"/>
        <v>69.636363636363626</v>
      </c>
      <c r="N30" s="15">
        <f t="shared" si="3"/>
        <v>0.1</v>
      </c>
      <c r="O30" s="17">
        <f t="shared" si="4"/>
        <v>6.963636363636363</v>
      </c>
      <c r="P30" s="32"/>
      <c r="Q30" s="32"/>
      <c r="R30" s="17">
        <f t="shared" si="5"/>
        <v>6.963636363636363</v>
      </c>
    </row>
    <row r="31" spans="1:18" s="5" customFormat="1">
      <c r="A31" s="45"/>
      <c r="B31" s="48" t="s">
        <v>59</v>
      </c>
      <c r="C31" s="72">
        <v>1973</v>
      </c>
      <c r="D31" s="48" t="s">
        <v>356</v>
      </c>
      <c r="E31" s="48">
        <v>7</v>
      </c>
      <c r="F31" s="49">
        <f t="shared" si="0"/>
        <v>20</v>
      </c>
      <c r="G31" s="48">
        <v>4</v>
      </c>
      <c r="H31" s="48">
        <v>16</v>
      </c>
      <c r="I31" s="55" t="s">
        <v>335</v>
      </c>
      <c r="J31" s="15">
        <v>0.1</v>
      </c>
      <c r="K31" s="17">
        <f t="shared" si="1"/>
        <v>20</v>
      </c>
      <c r="L31" s="44">
        <v>0.5</v>
      </c>
      <c r="M31" s="17">
        <f t="shared" si="2"/>
        <v>20.5</v>
      </c>
      <c r="N31" s="15">
        <f t="shared" si="3"/>
        <v>0.1</v>
      </c>
      <c r="O31" s="17">
        <f t="shared" si="4"/>
        <v>2.0500000000000003</v>
      </c>
      <c r="P31" s="32"/>
      <c r="Q31" s="32"/>
      <c r="R31" s="17">
        <f t="shared" si="5"/>
        <v>2.0500000000000003</v>
      </c>
    </row>
    <row r="32" spans="1:18" s="5" customFormat="1">
      <c r="A32" s="16"/>
      <c r="B32" s="48" t="s">
        <v>61</v>
      </c>
      <c r="C32" s="72">
        <v>1963</v>
      </c>
      <c r="D32" s="48" t="s">
        <v>357</v>
      </c>
      <c r="E32" s="48">
        <v>22</v>
      </c>
      <c r="F32" s="49">
        <f t="shared" si="0"/>
        <v>72</v>
      </c>
      <c r="G32" s="48">
        <v>51</v>
      </c>
      <c r="H32" s="48">
        <v>21</v>
      </c>
      <c r="I32" s="52" t="s">
        <v>308</v>
      </c>
      <c r="J32" s="15">
        <v>0.25</v>
      </c>
      <c r="K32" s="17">
        <f t="shared" si="1"/>
        <v>70.833333333333343</v>
      </c>
      <c r="L32" s="18">
        <v>10</v>
      </c>
      <c r="M32" s="17">
        <f t="shared" si="2"/>
        <v>80.833333333333343</v>
      </c>
      <c r="N32" s="15">
        <f t="shared" si="3"/>
        <v>0.25</v>
      </c>
      <c r="O32" s="17">
        <f t="shared" si="4"/>
        <v>20.208333333333336</v>
      </c>
      <c r="P32" s="32">
        <v>5</v>
      </c>
      <c r="Q32" s="32">
        <v>5</v>
      </c>
      <c r="R32" s="17">
        <f t="shared" si="5"/>
        <v>30.208333333333336</v>
      </c>
    </row>
    <row r="33" spans="1:18" s="5" customFormat="1">
      <c r="A33" s="16"/>
      <c r="B33" s="48" t="s">
        <v>358</v>
      </c>
      <c r="C33" s="72">
        <v>1965</v>
      </c>
      <c r="D33" s="48" t="s">
        <v>359</v>
      </c>
      <c r="E33" s="48">
        <v>15</v>
      </c>
      <c r="F33" s="49">
        <f t="shared" si="0"/>
        <v>44</v>
      </c>
      <c r="G33" s="48">
        <v>35</v>
      </c>
      <c r="H33" s="48">
        <v>9</v>
      </c>
      <c r="I33" s="51" t="s">
        <v>29</v>
      </c>
      <c r="J33" s="15">
        <v>0.4</v>
      </c>
      <c r="K33" s="17">
        <f t="shared" si="1"/>
        <v>79.545454545454547</v>
      </c>
      <c r="L33" s="18">
        <v>4</v>
      </c>
      <c r="M33" s="17">
        <f t="shared" si="2"/>
        <v>83.545454545454547</v>
      </c>
      <c r="N33" s="15">
        <f t="shared" si="3"/>
        <v>0.4</v>
      </c>
      <c r="O33" s="17">
        <f t="shared" si="4"/>
        <v>33.418181818181822</v>
      </c>
      <c r="P33" s="32"/>
      <c r="Q33" s="32"/>
      <c r="R33" s="17">
        <f t="shared" si="5"/>
        <v>33.418181818181822</v>
      </c>
    </row>
    <row r="34" spans="1:18" s="5" customFormat="1">
      <c r="A34" s="16"/>
      <c r="B34" s="48" t="s">
        <v>358</v>
      </c>
      <c r="C34" s="72">
        <v>1965</v>
      </c>
      <c r="D34" s="48" t="s">
        <v>348</v>
      </c>
      <c r="E34" s="48">
        <v>17</v>
      </c>
      <c r="F34" s="49">
        <f t="shared" si="0"/>
        <v>65</v>
      </c>
      <c r="G34" s="48">
        <v>65</v>
      </c>
      <c r="H34" s="48">
        <v>0</v>
      </c>
      <c r="I34" s="54" t="s">
        <v>311</v>
      </c>
      <c r="J34" s="15">
        <v>0.15</v>
      </c>
      <c r="K34" s="17">
        <f t="shared" si="1"/>
        <v>100</v>
      </c>
      <c r="L34" s="18">
        <v>6</v>
      </c>
      <c r="M34" s="17">
        <f t="shared" si="2"/>
        <v>106</v>
      </c>
      <c r="N34" s="15">
        <f t="shared" si="3"/>
        <v>0.15</v>
      </c>
      <c r="O34" s="17">
        <f t="shared" si="4"/>
        <v>15.899999999999999</v>
      </c>
      <c r="P34" s="32"/>
      <c r="Q34" s="32"/>
      <c r="R34" s="17">
        <f t="shared" si="5"/>
        <v>15.899999999999999</v>
      </c>
    </row>
    <row r="35" spans="1:18" s="5" customFormat="1">
      <c r="A35" s="47"/>
      <c r="B35" s="48" t="s">
        <v>63</v>
      </c>
      <c r="C35" s="72">
        <v>1952</v>
      </c>
      <c r="D35" s="48" t="s">
        <v>360</v>
      </c>
      <c r="E35" s="48">
        <v>22</v>
      </c>
      <c r="F35" s="49">
        <f t="shared" si="0"/>
        <v>85</v>
      </c>
      <c r="G35" s="48">
        <v>27</v>
      </c>
      <c r="H35" s="48">
        <v>58</v>
      </c>
      <c r="I35" s="54" t="s">
        <v>311</v>
      </c>
      <c r="J35" s="15">
        <v>0.15</v>
      </c>
      <c r="K35" s="17">
        <f t="shared" si="1"/>
        <v>31.764705882352938</v>
      </c>
      <c r="L35" s="18">
        <v>10</v>
      </c>
      <c r="M35" s="17">
        <f t="shared" si="2"/>
        <v>41.764705882352942</v>
      </c>
      <c r="N35" s="15">
        <f t="shared" si="3"/>
        <v>0.15</v>
      </c>
      <c r="O35" s="17">
        <f t="shared" si="4"/>
        <v>6.2647058823529411</v>
      </c>
      <c r="P35" s="32"/>
      <c r="Q35" s="32"/>
      <c r="R35" s="17">
        <f t="shared" si="5"/>
        <v>6.2647058823529411</v>
      </c>
    </row>
    <row r="36" spans="1:18" s="5" customFormat="1">
      <c r="A36" s="50"/>
      <c r="B36" s="48" t="s">
        <v>65</v>
      </c>
      <c r="C36" s="72">
        <v>1975</v>
      </c>
      <c r="D36" s="48" t="s">
        <v>361</v>
      </c>
      <c r="E36" s="48">
        <v>19</v>
      </c>
      <c r="F36" s="49">
        <f t="shared" si="0"/>
        <v>64</v>
      </c>
      <c r="G36" s="48">
        <v>23</v>
      </c>
      <c r="H36" s="48">
        <v>41</v>
      </c>
      <c r="I36" s="54" t="s">
        <v>311</v>
      </c>
      <c r="J36" s="15">
        <v>0.15</v>
      </c>
      <c r="K36" s="17">
        <f t="shared" si="1"/>
        <v>35.9375</v>
      </c>
      <c r="L36" s="18">
        <v>8</v>
      </c>
      <c r="M36" s="17">
        <f t="shared" si="2"/>
        <v>43.9375</v>
      </c>
      <c r="N36" s="15">
        <f t="shared" si="3"/>
        <v>0.15</v>
      </c>
      <c r="O36" s="17">
        <f t="shared" si="4"/>
        <v>6.5906250000000002</v>
      </c>
      <c r="P36" s="32"/>
      <c r="Q36" s="32"/>
      <c r="R36" s="17">
        <f t="shared" si="5"/>
        <v>6.5906250000000002</v>
      </c>
    </row>
    <row r="37" spans="1:18" s="5" customFormat="1">
      <c r="A37" s="16"/>
      <c r="B37" s="48" t="s">
        <v>67</v>
      </c>
      <c r="C37" s="72">
        <v>1972</v>
      </c>
      <c r="D37" s="48" t="s">
        <v>362</v>
      </c>
      <c r="E37" s="48">
        <v>20</v>
      </c>
      <c r="F37" s="49">
        <f t="shared" si="0"/>
        <v>75</v>
      </c>
      <c r="G37" s="48">
        <v>44</v>
      </c>
      <c r="H37" s="48">
        <v>31</v>
      </c>
      <c r="I37" s="54" t="s">
        <v>311</v>
      </c>
      <c r="J37" s="15">
        <v>0.15</v>
      </c>
      <c r="K37" s="17">
        <f t="shared" si="1"/>
        <v>58.666666666666664</v>
      </c>
      <c r="L37" s="18">
        <v>9</v>
      </c>
      <c r="M37" s="17">
        <f t="shared" si="2"/>
        <v>67.666666666666657</v>
      </c>
      <c r="N37" s="15">
        <f t="shared" si="3"/>
        <v>0.15</v>
      </c>
      <c r="O37" s="17">
        <f t="shared" si="4"/>
        <v>10.149999999999999</v>
      </c>
      <c r="P37" s="32"/>
      <c r="Q37" s="32"/>
      <c r="R37" s="17">
        <f t="shared" si="5"/>
        <v>10.149999999999999</v>
      </c>
    </row>
    <row r="38" spans="1:18" s="5" customFormat="1">
      <c r="A38" s="45"/>
      <c r="B38" s="48" t="s">
        <v>70</v>
      </c>
      <c r="C38" s="72">
        <v>1971</v>
      </c>
      <c r="D38" s="48" t="s">
        <v>326</v>
      </c>
      <c r="E38" s="48">
        <v>1</v>
      </c>
      <c r="F38" s="49">
        <f t="shared" si="0"/>
        <v>2</v>
      </c>
      <c r="G38" s="48">
        <v>0</v>
      </c>
      <c r="H38" s="48">
        <v>2</v>
      </c>
      <c r="I38" s="42" t="s">
        <v>298</v>
      </c>
      <c r="J38" s="15">
        <v>1.5</v>
      </c>
      <c r="K38" s="17">
        <f t="shared" si="1"/>
        <v>0</v>
      </c>
      <c r="L38" s="18">
        <v>0</v>
      </c>
      <c r="M38" s="17">
        <f t="shared" si="2"/>
        <v>0</v>
      </c>
      <c r="N38" s="15">
        <f t="shared" si="3"/>
        <v>1.5</v>
      </c>
      <c r="O38" s="17">
        <f t="shared" si="4"/>
        <v>0</v>
      </c>
      <c r="P38" s="32">
        <v>3</v>
      </c>
      <c r="Q38" s="32">
        <v>1</v>
      </c>
      <c r="R38" s="17">
        <f t="shared" si="5"/>
        <v>4</v>
      </c>
    </row>
    <row r="39" spans="1:18" s="5" customFormat="1">
      <c r="A39" s="16"/>
      <c r="B39" s="48" t="s">
        <v>70</v>
      </c>
      <c r="C39" s="72">
        <v>1971</v>
      </c>
      <c r="D39" s="48" t="s">
        <v>327</v>
      </c>
      <c r="E39" s="48">
        <v>19</v>
      </c>
      <c r="F39" s="49">
        <f t="shared" si="0"/>
        <v>61</v>
      </c>
      <c r="G39" s="48">
        <v>31</v>
      </c>
      <c r="H39" s="48">
        <v>30</v>
      </c>
      <c r="I39" s="51" t="s">
        <v>29</v>
      </c>
      <c r="J39" s="15">
        <v>0.4</v>
      </c>
      <c r="K39" s="17">
        <f t="shared" si="1"/>
        <v>50.819672131147541</v>
      </c>
      <c r="L39" s="18">
        <v>8</v>
      </c>
      <c r="M39" s="17">
        <f t="shared" si="2"/>
        <v>58.819672131147541</v>
      </c>
      <c r="N39" s="15">
        <f t="shared" si="3"/>
        <v>0.4</v>
      </c>
      <c r="O39" s="17">
        <f t="shared" si="4"/>
        <v>23.527868852459019</v>
      </c>
      <c r="P39" s="32">
        <v>3</v>
      </c>
      <c r="Q39" s="32">
        <v>1</v>
      </c>
      <c r="R39" s="17">
        <f t="shared" si="5"/>
        <v>27.527868852459019</v>
      </c>
    </row>
    <row r="40" spans="1:18" s="5" customFormat="1">
      <c r="A40" s="16"/>
      <c r="B40" s="48" t="s">
        <v>363</v>
      </c>
      <c r="C40" s="72">
        <v>1946</v>
      </c>
      <c r="D40" s="48" t="s">
        <v>364</v>
      </c>
      <c r="E40" s="48">
        <v>1</v>
      </c>
      <c r="F40" s="49">
        <f t="shared" si="0"/>
        <v>4</v>
      </c>
      <c r="G40" s="48">
        <v>0</v>
      </c>
      <c r="H40" s="48">
        <v>4</v>
      </c>
      <c r="I40" s="54" t="s">
        <v>311</v>
      </c>
      <c r="J40" s="15">
        <v>0.15</v>
      </c>
      <c r="K40" s="17">
        <f t="shared" si="1"/>
        <v>0</v>
      </c>
      <c r="L40" s="18">
        <v>0</v>
      </c>
      <c r="M40" s="17">
        <f t="shared" si="2"/>
        <v>0</v>
      </c>
      <c r="N40" s="15">
        <f t="shared" si="3"/>
        <v>0.15</v>
      </c>
      <c r="O40" s="17">
        <f t="shared" si="4"/>
        <v>0</v>
      </c>
      <c r="P40" s="32"/>
      <c r="Q40" s="32"/>
      <c r="R40" s="17">
        <f t="shared" si="5"/>
        <v>0</v>
      </c>
    </row>
    <row r="41" spans="1:18" s="5" customFormat="1">
      <c r="A41" s="47"/>
      <c r="B41" s="48" t="s">
        <v>365</v>
      </c>
      <c r="C41" s="72">
        <v>1975</v>
      </c>
      <c r="D41" s="48" t="s">
        <v>366</v>
      </c>
      <c r="E41" s="48">
        <v>5</v>
      </c>
      <c r="F41" s="49">
        <f t="shared" si="0"/>
        <v>13</v>
      </c>
      <c r="G41" s="48">
        <v>0</v>
      </c>
      <c r="H41" s="48">
        <v>13</v>
      </c>
      <c r="I41" s="55" t="s">
        <v>335</v>
      </c>
      <c r="J41" s="15">
        <v>0.1</v>
      </c>
      <c r="K41" s="17">
        <f t="shared" si="1"/>
        <v>0</v>
      </c>
      <c r="L41" s="44">
        <v>0.5</v>
      </c>
      <c r="M41" s="17">
        <f t="shared" si="2"/>
        <v>0.5</v>
      </c>
      <c r="N41" s="15">
        <f t="shared" si="3"/>
        <v>0.1</v>
      </c>
      <c r="O41" s="17">
        <f t="shared" si="4"/>
        <v>0.05</v>
      </c>
      <c r="P41" s="32"/>
      <c r="Q41" s="32"/>
      <c r="R41" s="17">
        <f t="shared" si="5"/>
        <v>0.05</v>
      </c>
    </row>
    <row r="42" spans="1:18" s="5" customFormat="1">
      <c r="A42" s="47"/>
      <c r="B42" s="48" t="s">
        <v>367</v>
      </c>
      <c r="C42" s="72">
        <v>2002</v>
      </c>
      <c r="D42" s="48" t="s">
        <v>338</v>
      </c>
      <c r="E42" s="48">
        <v>20</v>
      </c>
      <c r="F42" s="49">
        <f t="shared" si="0"/>
        <v>65</v>
      </c>
      <c r="G42" s="48">
        <v>39</v>
      </c>
      <c r="H42" s="48">
        <v>26</v>
      </c>
      <c r="I42" s="51" t="s">
        <v>29</v>
      </c>
      <c r="J42" s="15">
        <v>0.4</v>
      </c>
      <c r="K42" s="17">
        <f t="shared" si="1"/>
        <v>60</v>
      </c>
      <c r="L42" s="18">
        <v>9</v>
      </c>
      <c r="M42" s="17">
        <f t="shared" si="2"/>
        <v>69</v>
      </c>
      <c r="N42" s="15">
        <f t="shared" si="3"/>
        <v>0.4</v>
      </c>
      <c r="O42" s="17">
        <f t="shared" si="4"/>
        <v>27.6</v>
      </c>
      <c r="P42" s="32"/>
      <c r="Q42" s="32"/>
      <c r="R42" s="17">
        <f t="shared" si="5"/>
        <v>27.6</v>
      </c>
    </row>
    <row r="43" spans="1:18" s="5" customFormat="1">
      <c r="A43" s="16"/>
      <c r="B43" s="48" t="s">
        <v>367</v>
      </c>
      <c r="C43" s="72">
        <v>2002</v>
      </c>
      <c r="D43" s="48" t="s">
        <v>368</v>
      </c>
      <c r="E43" s="48">
        <v>20</v>
      </c>
      <c r="F43" s="49">
        <f t="shared" si="0"/>
        <v>69</v>
      </c>
      <c r="G43" s="48">
        <v>61</v>
      </c>
      <c r="H43" s="48">
        <v>8</v>
      </c>
      <c r="I43" s="52" t="s">
        <v>308</v>
      </c>
      <c r="J43" s="15">
        <v>0.25</v>
      </c>
      <c r="K43" s="17">
        <f t="shared" si="1"/>
        <v>88.405797101449281</v>
      </c>
      <c r="L43" s="18">
        <v>9</v>
      </c>
      <c r="M43" s="17">
        <f t="shared" si="2"/>
        <v>97.405797101449281</v>
      </c>
      <c r="N43" s="15">
        <f t="shared" si="3"/>
        <v>0.25</v>
      </c>
      <c r="O43" s="17">
        <f t="shared" si="4"/>
        <v>24.35144927536232</v>
      </c>
      <c r="P43" s="32"/>
      <c r="Q43" s="32"/>
      <c r="R43" s="17">
        <f t="shared" si="5"/>
        <v>24.35144927536232</v>
      </c>
    </row>
    <row r="44" spans="1:18" s="5" customFormat="1">
      <c r="A44" s="47"/>
      <c r="B44" s="48" t="s">
        <v>71</v>
      </c>
      <c r="C44" s="72">
        <v>1965</v>
      </c>
      <c r="D44" s="48" t="s">
        <v>331</v>
      </c>
      <c r="E44" s="48">
        <v>18</v>
      </c>
      <c r="F44" s="49">
        <f t="shared" si="0"/>
        <v>62</v>
      </c>
      <c r="G44" s="48">
        <v>33</v>
      </c>
      <c r="H44" s="48">
        <v>29</v>
      </c>
      <c r="I44" s="53" t="s">
        <v>332</v>
      </c>
      <c r="J44" s="15">
        <v>0.1</v>
      </c>
      <c r="K44" s="17">
        <f t="shared" si="1"/>
        <v>53.225806451612897</v>
      </c>
      <c r="L44" s="18">
        <v>10</v>
      </c>
      <c r="M44" s="17">
        <f t="shared" si="2"/>
        <v>63.225806451612897</v>
      </c>
      <c r="N44" s="15">
        <f t="shared" si="3"/>
        <v>0.1</v>
      </c>
      <c r="O44" s="17">
        <f t="shared" si="4"/>
        <v>6.32258064516129</v>
      </c>
      <c r="P44" s="32"/>
      <c r="Q44" s="32"/>
      <c r="R44" s="17">
        <f t="shared" si="5"/>
        <v>6.32258064516129</v>
      </c>
    </row>
    <row r="45" spans="1:18" s="5" customFormat="1">
      <c r="A45" s="16"/>
      <c r="B45" s="48" t="s">
        <v>369</v>
      </c>
      <c r="C45" s="72">
        <v>1997</v>
      </c>
      <c r="D45" s="48" t="s">
        <v>98</v>
      </c>
      <c r="E45" s="48">
        <v>2</v>
      </c>
      <c r="F45" s="49">
        <f t="shared" si="0"/>
        <v>5</v>
      </c>
      <c r="G45" s="48">
        <v>2</v>
      </c>
      <c r="H45" s="48">
        <v>3</v>
      </c>
      <c r="I45" s="51" t="s">
        <v>29</v>
      </c>
      <c r="J45" s="15">
        <v>0.4</v>
      </c>
      <c r="K45" s="17">
        <f t="shared" si="1"/>
        <v>40</v>
      </c>
      <c r="L45" s="18">
        <v>0</v>
      </c>
      <c r="M45" s="17">
        <f t="shared" si="2"/>
        <v>40</v>
      </c>
      <c r="N45" s="15">
        <f t="shared" si="3"/>
        <v>0.4</v>
      </c>
      <c r="O45" s="17">
        <f t="shared" si="4"/>
        <v>16</v>
      </c>
      <c r="P45" s="32"/>
      <c r="Q45" s="32"/>
      <c r="R45" s="17">
        <f t="shared" si="5"/>
        <v>16</v>
      </c>
    </row>
    <row r="46" spans="1:18" s="5" customFormat="1">
      <c r="A46" s="16"/>
      <c r="B46" s="48" t="s">
        <v>73</v>
      </c>
      <c r="C46" s="72">
        <v>1971</v>
      </c>
      <c r="D46" s="48" t="s">
        <v>338</v>
      </c>
      <c r="E46" s="48">
        <v>1</v>
      </c>
      <c r="F46" s="49">
        <f t="shared" si="0"/>
        <v>3</v>
      </c>
      <c r="G46" s="48">
        <v>0</v>
      </c>
      <c r="H46" s="48">
        <v>3</v>
      </c>
      <c r="I46" s="51" t="s">
        <v>29</v>
      </c>
      <c r="J46" s="15">
        <v>0.4</v>
      </c>
      <c r="K46" s="17">
        <f t="shared" si="1"/>
        <v>0</v>
      </c>
      <c r="L46" s="18">
        <v>0</v>
      </c>
      <c r="M46" s="17">
        <f t="shared" si="2"/>
        <v>0</v>
      </c>
      <c r="N46" s="15">
        <f t="shared" si="3"/>
        <v>0.4</v>
      </c>
      <c r="O46" s="17">
        <f t="shared" si="4"/>
        <v>0</v>
      </c>
      <c r="P46" s="32"/>
      <c r="Q46" s="32"/>
      <c r="R46" s="17">
        <f t="shared" si="5"/>
        <v>0</v>
      </c>
    </row>
    <row r="47" spans="1:18" s="5" customFormat="1">
      <c r="A47" s="16"/>
      <c r="B47" s="48" t="s">
        <v>74</v>
      </c>
      <c r="C47" s="72">
        <v>1975</v>
      </c>
      <c r="D47" s="48" t="s">
        <v>366</v>
      </c>
      <c r="E47" s="48">
        <v>16</v>
      </c>
      <c r="F47" s="49">
        <f t="shared" si="0"/>
        <v>64</v>
      </c>
      <c r="G47" s="48">
        <v>24</v>
      </c>
      <c r="H47" s="48">
        <v>40</v>
      </c>
      <c r="I47" s="55" t="s">
        <v>335</v>
      </c>
      <c r="J47" s="15">
        <v>0.1</v>
      </c>
      <c r="K47" s="17">
        <f t="shared" si="1"/>
        <v>37.5</v>
      </c>
      <c r="L47" s="18">
        <v>7</v>
      </c>
      <c r="M47" s="17">
        <f t="shared" si="2"/>
        <v>44.5</v>
      </c>
      <c r="N47" s="15">
        <f t="shared" si="3"/>
        <v>0.1</v>
      </c>
      <c r="O47" s="17">
        <f t="shared" si="4"/>
        <v>4.45</v>
      </c>
      <c r="P47" s="32"/>
      <c r="Q47" s="32"/>
      <c r="R47" s="17">
        <f t="shared" si="5"/>
        <v>4.45</v>
      </c>
    </row>
    <row r="48" spans="1:18" s="5" customFormat="1">
      <c r="A48" s="47"/>
      <c r="B48" s="48" t="s">
        <v>370</v>
      </c>
      <c r="C48" s="72">
        <v>1997</v>
      </c>
      <c r="D48" s="48" t="s">
        <v>326</v>
      </c>
      <c r="E48" s="48">
        <v>8</v>
      </c>
      <c r="F48" s="49">
        <f t="shared" si="0"/>
        <v>26</v>
      </c>
      <c r="G48" s="48">
        <v>4</v>
      </c>
      <c r="H48" s="48">
        <v>22</v>
      </c>
      <c r="I48" s="42" t="s">
        <v>298</v>
      </c>
      <c r="J48" s="15">
        <v>1.5</v>
      </c>
      <c r="K48" s="17">
        <f t="shared" si="1"/>
        <v>15.384615384615385</v>
      </c>
      <c r="L48" s="44">
        <v>0.5</v>
      </c>
      <c r="M48" s="17">
        <f t="shared" si="2"/>
        <v>15.884615384615385</v>
      </c>
      <c r="N48" s="15">
        <f t="shared" si="3"/>
        <v>1.5</v>
      </c>
      <c r="O48" s="17">
        <f t="shared" si="4"/>
        <v>23.826923076923077</v>
      </c>
      <c r="P48" s="32"/>
      <c r="Q48" s="32"/>
      <c r="R48" s="17">
        <f t="shared" si="5"/>
        <v>23.826923076923077</v>
      </c>
    </row>
    <row r="49" spans="1:18" s="5" customFormat="1">
      <c r="A49" s="47"/>
      <c r="B49" s="48" t="s">
        <v>77</v>
      </c>
      <c r="C49" s="72">
        <v>1965</v>
      </c>
      <c r="D49" s="48" t="s">
        <v>327</v>
      </c>
      <c r="E49" s="48">
        <v>12</v>
      </c>
      <c r="F49" s="49">
        <f t="shared" si="0"/>
        <v>38</v>
      </c>
      <c r="G49" s="48">
        <v>5</v>
      </c>
      <c r="H49" s="48">
        <v>33</v>
      </c>
      <c r="I49" s="51" t="s">
        <v>29</v>
      </c>
      <c r="J49" s="15">
        <v>0.4</v>
      </c>
      <c r="K49" s="17">
        <f t="shared" si="1"/>
        <v>13.157894736842104</v>
      </c>
      <c r="L49" s="18">
        <v>1</v>
      </c>
      <c r="M49" s="17">
        <f t="shared" si="2"/>
        <v>14.157894736842104</v>
      </c>
      <c r="N49" s="15">
        <f t="shared" si="3"/>
        <v>0.4</v>
      </c>
      <c r="O49" s="17">
        <f t="shared" si="4"/>
        <v>5.6631578947368419</v>
      </c>
      <c r="P49" s="32">
        <v>5</v>
      </c>
      <c r="Q49" s="32">
        <v>1</v>
      </c>
      <c r="R49" s="17">
        <f t="shared" si="5"/>
        <v>11.663157894736841</v>
      </c>
    </row>
    <row r="50" spans="1:18" s="5" customFormat="1">
      <c r="A50" s="16"/>
      <c r="B50" s="48" t="s">
        <v>77</v>
      </c>
      <c r="C50" s="72">
        <v>1965</v>
      </c>
      <c r="D50" s="48" t="s">
        <v>330</v>
      </c>
      <c r="E50" s="48">
        <v>21</v>
      </c>
      <c r="F50" s="49">
        <f t="shared" si="0"/>
        <v>65</v>
      </c>
      <c r="G50" s="48">
        <v>33</v>
      </c>
      <c r="H50" s="48">
        <v>32</v>
      </c>
      <c r="I50" s="52" t="s">
        <v>308</v>
      </c>
      <c r="J50" s="15">
        <v>0.25</v>
      </c>
      <c r="K50" s="17">
        <f t="shared" si="1"/>
        <v>50.769230769230766</v>
      </c>
      <c r="L50" s="18">
        <v>10</v>
      </c>
      <c r="M50" s="17">
        <f t="shared" si="2"/>
        <v>60.769230769230766</v>
      </c>
      <c r="N50" s="15">
        <f t="shared" si="3"/>
        <v>0.25</v>
      </c>
      <c r="O50" s="17">
        <f t="shared" si="4"/>
        <v>15.192307692307692</v>
      </c>
      <c r="P50" s="32">
        <v>5</v>
      </c>
      <c r="Q50" s="32">
        <v>1</v>
      </c>
      <c r="R50" s="17">
        <f t="shared" si="5"/>
        <v>21.192307692307693</v>
      </c>
    </row>
    <row r="51" spans="1:18" s="5" customFormat="1">
      <c r="A51" s="16"/>
      <c r="B51" s="48" t="s">
        <v>78</v>
      </c>
      <c r="C51" s="72">
        <v>1949</v>
      </c>
      <c r="D51" s="48" t="s">
        <v>353</v>
      </c>
      <c r="E51" s="48">
        <v>22</v>
      </c>
      <c r="F51" s="49">
        <f t="shared" si="0"/>
        <v>78</v>
      </c>
      <c r="G51" s="48">
        <v>46</v>
      </c>
      <c r="H51" s="48">
        <v>32</v>
      </c>
      <c r="I51" s="54" t="s">
        <v>311</v>
      </c>
      <c r="J51" s="15">
        <v>0.15</v>
      </c>
      <c r="K51" s="17">
        <f t="shared" si="1"/>
        <v>58.974358974358978</v>
      </c>
      <c r="L51" s="18">
        <v>10</v>
      </c>
      <c r="M51" s="17">
        <f t="shared" si="2"/>
        <v>68.974358974358978</v>
      </c>
      <c r="N51" s="15">
        <f t="shared" si="3"/>
        <v>0.15</v>
      </c>
      <c r="O51" s="17">
        <f t="shared" si="4"/>
        <v>10.346153846153847</v>
      </c>
      <c r="P51" s="32"/>
      <c r="Q51" s="32"/>
      <c r="R51" s="17">
        <f t="shared" si="5"/>
        <v>10.346153846153847</v>
      </c>
    </row>
    <row r="52" spans="1:18" s="5" customFormat="1">
      <c r="A52" s="16"/>
      <c r="B52" s="48" t="s">
        <v>371</v>
      </c>
      <c r="C52" s="72">
        <v>1994</v>
      </c>
      <c r="D52" s="48" t="s">
        <v>98</v>
      </c>
      <c r="E52" s="48">
        <v>9</v>
      </c>
      <c r="F52" s="49">
        <f t="shared" si="0"/>
        <v>32</v>
      </c>
      <c r="G52" s="48">
        <v>29</v>
      </c>
      <c r="H52" s="48">
        <v>3</v>
      </c>
      <c r="I52" s="51" t="s">
        <v>29</v>
      </c>
      <c r="J52" s="15">
        <v>0.4</v>
      </c>
      <c r="K52" s="17">
        <f t="shared" si="1"/>
        <v>90.625</v>
      </c>
      <c r="L52" s="44">
        <v>0.5</v>
      </c>
      <c r="M52" s="17">
        <f t="shared" si="2"/>
        <v>91.125</v>
      </c>
      <c r="N52" s="15">
        <f t="shared" si="3"/>
        <v>0.4</v>
      </c>
      <c r="O52" s="17">
        <f t="shared" si="4"/>
        <v>36.450000000000003</v>
      </c>
      <c r="P52" s="32"/>
      <c r="Q52" s="32"/>
      <c r="R52" s="17">
        <f t="shared" si="5"/>
        <v>36.450000000000003</v>
      </c>
    </row>
    <row r="53" spans="1:18" s="5" customFormat="1">
      <c r="A53" s="47"/>
      <c r="B53" s="48" t="s">
        <v>80</v>
      </c>
      <c r="C53" s="72">
        <v>1991</v>
      </c>
      <c r="D53" s="48" t="s">
        <v>362</v>
      </c>
      <c r="E53" s="48">
        <v>22</v>
      </c>
      <c r="F53" s="49">
        <f t="shared" si="0"/>
        <v>86</v>
      </c>
      <c r="G53" s="48">
        <v>38</v>
      </c>
      <c r="H53" s="48">
        <v>48</v>
      </c>
      <c r="I53" s="54" t="s">
        <v>311</v>
      </c>
      <c r="J53" s="15">
        <v>0.15</v>
      </c>
      <c r="K53" s="17">
        <f t="shared" si="1"/>
        <v>44.186046511627907</v>
      </c>
      <c r="L53" s="18">
        <v>10</v>
      </c>
      <c r="M53" s="17">
        <f t="shared" si="2"/>
        <v>54.186046511627907</v>
      </c>
      <c r="N53" s="15">
        <f t="shared" si="3"/>
        <v>0.15</v>
      </c>
      <c r="O53" s="17">
        <f t="shared" si="4"/>
        <v>8.1279069767441854</v>
      </c>
      <c r="P53" s="32"/>
      <c r="Q53" s="32"/>
      <c r="R53" s="17">
        <f t="shared" si="5"/>
        <v>8.1279069767441854</v>
      </c>
    </row>
    <row r="54" spans="1:18" s="5" customFormat="1">
      <c r="A54" s="16"/>
      <c r="B54" s="48" t="s">
        <v>82</v>
      </c>
      <c r="C54" s="72">
        <v>1992</v>
      </c>
      <c r="D54" s="48" t="s">
        <v>341</v>
      </c>
      <c r="E54" s="48">
        <v>7</v>
      </c>
      <c r="F54" s="49">
        <f t="shared" si="0"/>
        <v>22</v>
      </c>
      <c r="G54" s="48">
        <v>10</v>
      </c>
      <c r="H54" s="48">
        <v>12</v>
      </c>
      <c r="I54" s="51" t="s">
        <v>29</v>
      </c>
      <c r="J54" s="15">
        <v>0.4</v>
      </c>
      <c r="K54" s="17">
        <f t="shared" si="1"/>
        <v>45.454545454545453</v>
      </c>
      <c r="L54" s="44">
        <v>0.5</v>
      </c>
      <c r="M54" s="17">
        <f t="shared" si="2"/>
        <v>45.954545454545453</v>
      </c>
      <c r="N54" s="15">
        <f t="shared" si="3"/>
        <v>0.4</v>
      </c>
      <c r="O54" s="17">
        <f t="shared" si="4"/>
        <v>18.381818181818183</v>
      </c>
      <c r="P54" s="32"/>
      <c r="Q54" s="32"/>
      <c r="R54" s="17">
        <f t="shared" si="5"/>
        <v>18.381818181818183</v>
      </c>
    </row>
    <row r="55" spans="1:18" s="5" customFormat="1">
      <c r="A55" s="16"/>
      <c r="B55" s="48" t="s">
        <v>82</v>
      </c>
      <c r="C55" s="72">
        <v>1992</v>
      </c>
      <c r="D55" s="48" t="s">
        <v>342</v>
      </c>
      <c r="E55" s="48">
        <v>19</v>
      </c>
      <c r="F55" s="49">
        <f t="shared" si="0"/>
        <v>61</v>
      </c>
      <c r="G55" s="48">
        <v>44</v>
      </c>
      <c r="H55" s="48">
        <v>17</v>
      </c>
      <c r="I55" s="52" t="s">
        <v>308</v>
      </c>
      <c r="J55" s="15">
        <v>0.25</v>
      </c>
      <c r="K55" s="17">
        <f t="shared" si="1"/>
        <v>72.131147540983605</v>
      </c>
      <c r="L55" s="18">
        <v>8</v>
      </c>
      <c r="M55" s="17">
        <f t="shared" si="2"/>
        <v>80.131147540983605</v>
      </c>
      <c r="N55" s="15">
        <f t="shared" si="3"/>
        <v>0.25</v>
      </c>
      <c r="O55" s="17">
        <f t="shared" si="4"/>
        <v>20.032786885245901</v>
      </c>
      <c r="P55" s="32"/>
      <c r="Q55" s="32"/>
      <c r="R55" s="17">
        <f t="shared" si="5"/>
        <v>20.032786885245901</v>
      </c>
    </row>
    <row r="56" spans="1:18" s="5" customFormat="1">
      <c r="A56" s="47"/>
      <c r="B56" s="48" t="s">
        <v>83</v>
      </c>
      <c r="C56" s="72">
        <v>1976</v>
      </c>
      <c r="D56" s="48" t="s">
        <v>359</v>
      </c>
      <c r="E56" s="48">
        <v>16</v>
      </c>
      <c r="F56" s="49">
        <f t="shared" si="0"/>
        <v>50</v>
      </c>
      <c r="G56" s="48">
        <v>20</v>
      </c>
      <c r="H56" s="48">
        <v>30</v>
      </c>
      <c r="I56" s="51" t="s">
        <v>29</v>
      </c>
      <c r="J56" s="15">
        <v>0.4</v>
      </c>
      <c r="K56" s="17">
        <f t="shared" si="1"/>
        <v>40</v>
      </c>
      <c r="L56" s="18">
        <v>5</v>
      </c>
      <c r="M56" s="17">
        <f t="shared" si="2"/>
        <v>45</v>
      </c>
      <c r="N56" s="15">
        <f t="shared" si="3"/>
        <v>0.4</v>
      </c>
      <c r="O56" s="17">
        <f t="shared" si="4"/>
        <v>18</v>
      </c>
      <c r="P56" s="32"/>
      <c r="Q56" s="32"/>
      <c r="R56" s="17">
        <f t="shared" si="5"/>
        <v>18</v>
      </c>
    </row>
    <row r="57" spans="1:18" s="5" customFormat="1">
      <c r="A57" s="16"/>
      <c r="B57" s="48" t="s">
        <v>372</v>
      </c>
      <c r="C57" s="72">
        <v>1968</v>
      </c>
      <c r="D57" s="48" t="s">
        <v>373</v>
      </c>
      <c r="E57" s="48">
        <v>15</v>
      </c>
      <c r="F57" s="49">
        <f t="shared" si="0"/>
        <v>60</v>
      </c>
      <c r="G57" s="48">
        <v>11</v>
      </c>
      <c r="H57" s="48">
        <v>49</v>
      </c>
      <c r="I57" s="53" t="s">
        <v>332</v>
      </c>
      <c r="J57" s="15">
        <v>0.1</v>
      </c>
      <c r="K57" s="17">
        <f t="shared" si="1"/>
        <v>18.333333333333332</v>
      </c>
      <c r="L57" s="18">
        <v>7</v>
      </c>
      <c r="M57" s="17">
        <f t="shared" si="2"/>
        <v>25.333333333333332</v>
      </c>
      <c r="N57" s="15">
        <f t="shared" si="3"/>
        <v>0.1</v>
      </c>
      <c r="O57" s="17">
        <f t="shared" si="4"/>
        <v>2.5333333333333332</v>
      </c>
      <c r="P57" s="32"/>
      <c r="Q57" s="32"/>
      <c r="R57" s="17">
        <f t="shared" si="5"/>
        <v>2.5333333333333332</v>
      </c>
    </row>
    <row r="58" spans="1:18" s="5" customFormat="1">
      <c r="A58" s="47"/>
      <c r="B58" s="48" t="s">
        <v>374</v>
      </c>
      <c r="C58" s="72">
        <v>1995</v>
      </c>
      <c r="D58" s="48" t="s">
        <v>373</v>
      </c>
      <c r="E58" s="48">
        <v>2</v>
      </c>
      <c r="F58" s="49">
        <f t="shared" si="0"/>
        <v>8</v>
      </c>
      <c r="G58" s="48">
        <v>4</v>
      </c>
      <c r="H58" s="48">
        <v>4</v>
      </c>
      <c r="I58" s="53" t="s">
        <v>332</v>
      </c>
      <c r="J58" s="15">
        <v>0.1</v>
      </c>
      <c r="K58" s="17">
        <f t="shared" si="1"/>
        <v>50</v>
      </c>
      <c r="L58" s="18">
        <v>0</v>
      </c>
      <c r="M58" s="17">
        <f t="shared" si="2"/>
        <v>50</v>
      </c>
      <c r="N58" s="15">
        <f t="shared" si="3"/>
        <v>0.1</v>
      </c>
      <c r="O58" s="17">
        <f t="shared" si="4"/>
        <v>5</v>
      </c>
      <c r="P58" s="32"/>
      <c r="Q58" s="32"/>
      <c r="R58" s="17">
        <f t="shared" si="5"/>
        <v>5</v>
      </c>
    </row>
    <row r="59" spans="1:18" s="5" customFormat="1">
      <c r="A59" s="45"/>
      <c r="B59" s="48" t="s">
        <v>85</v>
      </c>
      <c r="C59" s="72">
        <v>1974</v>
      </c>
      <c r="D59" s="48" t="s">
        <v>353</v>
      </c>
      <c r="E59" s="48">
        <v>1</v>
      </c>
      <c r="F59" s="49">
        <f t="shared" si="0"/>
        <v>4</v>
      </c>
      <c r="G59" s="48">
        <v>1</v>
      </c>
      <c r="H59" s="48">
        <v>3</v>
      </c>
      <c r="I59" s="54" t="s">
        <v>311</v>
      </c>
      <c r="J59" s="15">
        <v>0.15</v>
      </c>
      <c r="K59" s="17">
        <f t="shared" si="1"/>
        <v>25</v>
      </c>
      <c r="L59" s="18">
        <v>0</v>
      </c>
      <c r="M59" s="17">
        <f t="shared" si="2"/>
        <v>25</v>
      </c>
      <c r="N59" s="15">
        <f t="shared" si="3"/>
        <v>0.15</v>
      </c>
      <c r="O59" s="17">
        <f t="shared" si="4"/>
        <v>3.75</v>
      </c>
      <c r="P59" s="32"/>
      <c r="Q59" s="32"/>
      <c r="R59" s="17">
        <f t="shared" si="5"/>
        <v>3.75</v>
      </c>
    </row>
    <row r="60" spans="1:18" s="5" customFormat="1">
      <c r="A60" s="16"/>
      <c r="B60" s="48" t="s">
        <v>85</v>
      </c>
      <c r="C60" s="72">
        <v>1974</v>
      </c>
      <c r="D60" s="48" t="s">
        <v>375</v>
      </c>
      <c r="E60" s="48">
        <v>20</v>
      </c>
      <c r="F60" s="49">
        <f t="shared" si="0"/>
        <v>75</v>
      </c>
      <c r="G60" s="48">
        <v>51</v>
      </c>
      <c r="H60" s="48">
        <v>24</v>
      </c>
      <c r="I60" s="55" t="s">
        <v>335</v>
      </c>
      <c r="J60" s="15">
        <v>0.1</v>
      </c>
      <c r="K60" s="17">
        <f t="shared" si="1"/>
        <v>68</v>
      </c>
      <c r="L60" s="18">
        <v>10</v>
      </c>
      <c r="M60" s="17">
        <f t="shared" si="2"/>
        <v>78</v>
      </c>
      <c r="N60" s="15">
        <f t="shared" si="3"/>
        <v>0.1</v>
      </c>
      <c r="O60" s="17">
        <f t="shared" si="4"/>
        <v>7.8000000000000007</v>
      </c>
      <c r="P60" s="32"/>
      <c r="Q60" s="32"/>
      <c r="R60" s="17">
        <f t="shared" si="5"/>
        <v>7.8000000000000007</v>
      </c>
    </row>
    <row r="61" spans="1:18" s="5" customFormat="1">
      <c r="A61" s="47"/>
      <c r="B61" s="48" t="s">
        <v>376</v>
      </c>
      <c r="C61" s="72">
        <v>1989</v>
      </c>
      <c r="D61" s="48" t="s">
        <v>340</v>
      </c>
      <c r="E61" s="48">
        <v>18</v>
      </c>
      <c r="F61" s="49">
        <f t="shared" si="0"/>
        <v>71</v>
      </c>
      <c r="G61" s="48">
        <v>28</v>
      </c>
      <c r="H61" s="48">
        <v>43</v>
      </c>
      <c r="I61" s="55" t="s">
        <v>335</v>
      </c>
      <c r="J61" s="15">
        <v>0.1</v>
      </c>
      <c r="K61" s="17">
        <f t="shared" si="1"/>
        <v>39.436619718309856</v>
      </c>
      <c r="L61" s="18">
        <v>9</v>
      </c>
      <c r="M61" s="17">
        <f t="shared" si="2"/>
        <v>48.436619718309856</v>
      </c>
      <c r="N61" s="15">
        <f t="shared" si="3"/>
        <v>0.1</v>
      </c>
      <c r="O61" s="17">
        <f t="shared" si="4"/>
        <v>4.8436619718309863</v>
      </c>
      <c r="P61" s="32"/>
      <c r="Q61" s="32"/>
      <c r="R61" s="17">
        <f t="shared" si="5"/>
        <v>4.8436619718309863</v>
      </c>
    </row>
    <row r="62" spans="1:18" s="5" customFormat="1">
      <c r="A62" s="47"/>
      <c r="B62" s="48" t="s">
        <v>86</v>
      </c>
      <c r="C62" s="72">
        <v>1957</v>
      </c>
      <c r="D62" s="48" t="s">
        <v>377</v>
      </c>
      <c r="E62" s="48">
        <v>3</v>
      </c>
      <c r="F62" s="49">
        <f t="shared" si="0"/>
        <v>12</v>
      </c>
      <c r="G62" s="48">
        <v>2</v>
      </c>
      <c r="H62" s="48">
        <v>10</v>
      </c>
      <c r="I62" s="53" t="s">
        <v>332</v>
      </c>
      <c r="J62" s="15">
        <v>0.1</v>
      </c>
      <c r="K62" s="17">
        <f t="shared" si="1"/>
        <v>16.666666666666664</v>
      </c>
      <c r="L62" s="18">
        <v>0</v>
      </c>
      <c r="M62" s="17">
        <f t="shared" si="2"/>
        <v>16.666666666666664</v>
      </c>
      <c r="N62" s="15">
        <f t="shared" si="3"/>
        <v>0.1</v>
      </c>
      <c r="O62" s="17">
        <f t="shared" si="4"/>
        <v>1.6666666666666665</v>
      </c>
      <c r="P62" s="32"/>
      <c r="Q62" s="32"/>
      <c r="R62" s="17">
        <f t="shared" si="5"/>
        <v>1.6666666666666665</v>
      </c>
    </row>
    <row r="63" spans="1:18" s="5" customFormat="1">
      <c r="A63" s="47"/>
      <c r="B63" s="48" t="s">
        <v>88</v>
      </c>
      <c r="C63" s="72">
        <v>1974</v>
      </c>
      <c r="D63" s="48" t="s">
        <v>378</v>
      </c>
      <c r="E63" s="48">
        <v>21</v>
      </c>
      <c r="F63" s="49">
        <f t="shared" si="0"/>
        <v>69</v>
      </c>
      <c r="G63" s="48">
        <v>43</v>
      </c>
      <c r="H63" s="48">
        <v>26</v>
      </c>
      <c r="I63" s="52" t="s">
        <v>308</v>
      </c>
      <c r="J63" s="15">
        <v>0.25</v>
      </c>
      <c r="K63" s="17">
        <f t="shared" si="1"/>
        <v>62.318840579710141</v>
      </c>
      <c r="L63" s="18">
        <v>10</v>
      </c>
      <c r="M63" s="17">
        <f t="shared" si="2"/>
        <v>72.318840579710141</v>
      </c>
      <c r="N63" s="15">
        <f t="shared" si="3"/>
        <v>0.25</v>
      </c>
      <c r="O63" s="17">
        <f t="shared" si="4"/>
        <v>18.079710144927535</v>
      </c>
      <c r="P63" s="32"/>
      <c r="Q63" s="32"/>
      <c r="R63" s="17">
        <f t="shared" si="5"/>
        <v>18.079710144927535</v>
      </c>
    </row>
    <row r="64" spans="1:18" s="5" customFormat="1">
      <c r="A64" s="47"/>
      <c r="B64" s="48" t="s">
        <v>379</v>
      </c>
      <c r="C64" s="72">
        <v>1998</v>
      </c>
      <c r="D64" s="48" t="s">
        <v>380</v>
      </c>
      <c r="E64" s="48">
        <v>1</v>
      </c>
      <c r="F64" s="49">
        <f t="shared" si="0"/>
        <v>2</v>
      </c>
      <c r="G64" s="48">
        <v>0</v>
      </c>
      <c r="H64" s="48">
        <v>2</v>
      </c>
      <c r="I64" s="53" t="s">
        <v>332</v>
      </c>
      <c r="J64" s="15">
        <v>0.1</v>
      </c>
      <c r="K64" s="17">
        <f t="shared" si="1"/>
        <v>0</v>
      </c>
      <c r="L64" s="18">
        <v>0</v>
      </c>
      <c r="M64" s="17">
        <f t="shared" si="2"/>
        <v>0</v>
      </c>
      <c r="N64" s="15">
        <f t="shared" si="3"/>
        <v>0.1</v>
      </c>
      <c r="O64" s="17">
        <f t="shared" si="4"/>
        <v>0</v>
      </c>
      <c r="P64" s="32"/>
      <c r="Q64" s="32"/>
      <c r="R64" s="17">
        <f t="shared" si="5"/>
        <v>0</v>
      </c>
    </row>
    <row r="65" spans="1:18" s="5" customFormat="1">
      <c r="A65" s="47"/>
      <c r="B65" s="48" t="s">
        <v>90</v>
      </c>
      <c r="C65" s="72">
        <v>1993</v>
      </c>
      <c r="D65" s="48" t="s">
        <v>381</v>
      </c>
      <c r="E65" s="48">
        <v>16</v>
      </c>
      <c r="F65" s="49">
        <f t="shared" si="0"/>
        <v>63</v>
      </c>
      <c r="G65" s="48">
        <v>60</v>
      </c>
      <c r="H65" s="48">
        <v>3</v>
      </c>
      <c r="I65" s="53" t="s">
        <v>332</v>
      </c>
      <c r="J65" s="15">
        <v>0.1</v>
      </c>
      <c r="K65" s="17">
        <f t="shared" si="1"/>
        <v>95.238095238095227</v>
      </c>
      <c r="L65" s="18">
        <v>8</v>
      </c>
      <c r="M65" s="17">
        <f t="shared" si="2"/>
        <v>103.23809523809523</v>
      </c>
      <c r="N65" s="15">
        <f t="shared" si="3"/>
        <v>0.1</v>
      </c>
      <c r="O65" s="17">
        <f t="shared" si="4"/>
        <v>10.323809523809523</v>
      </c>
      <c r="P65" s="32"/>
      <c r="Q65" s="32"/>
      <c r="R65" s="17">
        <f t="shared" si="5"/>
        <v>10.323809523809523</v>
      </c>
    </row>
    <row r="66" spans="1:18" s="5" customFormat="1">
      <c r="A66" s="16"/>
      <c r="B66" s="48" t="s">
        <v>382</v>
      </c>
      <c r="C66" s="72">
        <v>1951</v>
      </c>
      <c r="D66" s="48" t="s">
        <v>383</v>
      </c>
      <c r="E66" s="48">
        <v>18</v>
      </c>
      <c r="F66" s="49">
        <f t="shared" ref="F66:F129" si="6">SUM(G66:H66)</f>
        <v>71</v>
      </c>
      <c r="G66" s="48">
        <v>42</v>
      </c>
      <c r="H66" s="48">
        <v>29</v>
      </c>
      <c r="I66" s="53" t="s">
        <v>332</v>
      </c>
      <c r="J66" s="15">
        <v>0.1</v>
      </c>
      <c r="K66" s="17">
        <f t="shared" ref="K66:K129" si="7">PRODUCT(G66/F66)*100</f>
        <v>59.154929577464785</v>
      </c>
      <c r="L66" s="18">
        <v>10</v>
      </c>
      <c r="M66" s="17">
        <f t="shared" ref="M66:M129" si="8">SUM(K66:L66)</f>
        <v>69.154929577464785</v>
      </c>
      <c r="N66" s="15">
        <f t="shared" ref="N66:N129" si="9">J66</f>
        <v>0.1</v>
      </c>
      <c r="O66" s="17">
        <f t="shared" ref="O66:O129" si="10">PRODUCT(M66:N66)</f>
        <v>6.915492957746479</v>
      </c>
      <c r="P66" s="32"/>
      <c r="Q66" s="32"/>
      <c r="R66" s="17">
        <f t="shared" ref="R66:R129" si="11">SUM(O66:Q66)</f>
        <v>6.915492957746479</v>
      </c>
    </row>
    <row r="67" spans="1:18" s="5" customFormat="1">
      <c r="A67" s="16"/>
      <c r="B67" s="48" t="s">
        <v>93</v>
      </c>
      <c r="C67" s="72">
        <v>1977</v>
      </c>
      <c r="D67" s="48" t="s">
        <v>384</v>
      </c>
      <c r="E67" s="48">
        <v>21</v>
      </c>
      <c r="F67" s="49">
        <f t="shared" si="6"/>
        <v>61</v>
      </c>
      <c r="G67" s="48">
        <v>10</v>
      </c>
      <c r="H67" s="48">
        <v>51</v>
      </c>
      <c r="I67" s="52" t="s">
        <v>308</v>
      </c>
      <c r="J67" s="15">
        <v>0.25</v>
      </c>
      <c r="K67" s="17">
        <f t="shared" si="7"/>
        <v>16.393442622950818</v>
      </c>
      <c r="L67" s="18">
        <v>10</v>
      </c>
      <c r="M67" s="17">
        <f t="shared" si="8"/>
        <v>26.393442622950818</v>
      </c>
      <c r="N67" s="15">
        <f t="shared" si="9"/>
        <v>0.25</v>
      </c>
      <c r="O67" s="17">
        <f t="shared" si="10"/>
        <v>6.5983606557377046</v>
      </c>
      <c r="P67" s="32"/>
      <c r="Q67" s="32"/>
      <c r="R67" s="17">
        <f t="shared" si="11"/>
        <v>6.5983606557377046</v>
      </c>
    </row>
    <row r="68" spans="1:18" s="5" customFormat="1">
      <c r="A68" s="47"/>
      <c r="B68" s="48" t="s">
        <v>385</v>
      </c>
      <c r="C68" s="72">
        <v>1975</v>
      </c>
      <c r="D68" s="48" t="s">
        <v>386</v>
      </c>
      <c r="E68" s="48">
        <v>1</v>
      </c>
      <c r="F68" s="49">
        <f t="shared" si="6"/>
        <v>4</v>
      </c>
      <c r="G68" s="48">
        <v>0</v>
      </c>
      <c r="H68" s="48">
        <v>4</v>
      </c>
      <c r="I68" s="55" t="s">
        <v>335</v>
      </c>
      <c r="J68" s="15">
        <v>0.1</v>
      </c>
      <c r="K68" s="17">
        <f t="shared" si="7"/>
        <v>0</v>
      </c>
      <c r="L68" s="18">
        <v>0</v>
      </c>
      <c r="M68" s="17">
        <f t="shared" si="8"/>
        <v>0</v>
      </c>
      <c r="N68" s="15">
        <f t="shared" si="9"/>
        <v>0.1</v>
      </c>
      <c r="O68" s="17">
        <f t="shared" si="10"/>
        <v>0</v>
      </c>
      <c r="P68" s="32"/>
      <c r="Q68" s="32"/>
      <c r="R68" s="17">
        <f t="shared" si="11"/>
        <v>0</v>
      </c>
    </row>
    <row r="69" spans="1:18" s="5" customFormat="1">
      <c r="A69" s="47"/>
      <c r="B69" s="48" t="s">
        <v>95</v>
      </c>
      <c r="C69" s="72">
        <v>1957</v>
      </c>
      <c r="D69" s="48" t="s">
        <v>387</v>
      </c>
      <c r="E69" s="48">
        <v>17</v>
      </c>
      <c r="F69" s="49">
        <f t="shared" si="6"/>
        <v>60</v>
      </c>
      <c r="G69" s="48">
        <v>29</v>
      </c>
      <c r="H69" s="48">
        <v>31</v>
      </c>
      <c r="I69" s="54" t="s">
        <v>311</v>
      </c>
      <c r="J69" s="15">
        <v>0.15</v>
      </c>
      <c r="K69" s="17">
        <f t="shared" si="7"/>
        <v>48.333333333333336</v>
      </c>
      <c r="L69" s="18">
        <v>6</v>
      </c>
      <c r="M69" s="17">
        <f t="shared" si="8"/>
        <v>54.333333333333336</v>
      </c>
      <c r="N69" s="15">
        <f t="shared" si="9"/>
        <v>0.15</v>
      </c>
      <c r="O69" s="17">
        <f t="shared" si="10"/>
        <v>8.15</v>
      </c>
      <c r="P69" s="32"/>
      <c r="Q69" s="32"/>
      <c r="R69" s="17">
        <f t="shared" si="11"/>
        <v>8.15</v>
      </c>
    </row>
    <row r="70" spans="1:18" s="5" customFormat="1">
      <c r="A70" s="47"/>
      <c r="B70" s="48" t="s">
        <v>99</v>
      </c>
      <c r="C70" s="72">
        <v>1962</v>
      </c>
      <c r="D70" s="48" t="s">
        <v>388</v>
      </c>
      <c r="E70" s="48">
        <v>17</v>
      </c>
      <c r="F70" s="49">
        <f t="shared" si="6"/>
        <v>67</v>
      </c>
      <c r="G70" s="48">
        <v>33</v>
      </c>
      <c r="H70" s="48">
        <v>34</v>
      </c>
      <c r="I70" s="54" t="s">
        <v>311</v>
      </c>
      <c r="J70" s="15">
        <v>0.15</v>
      </c>
      <c r="K70" s="17">
        <f t="shared" si="7"/>
        <v>49.253731343283583</v>
      </c>
      <c r="L70" s="18">
        <v>6</v>
      </c>
      <c r="M70" s="17">
        <f t="shared" si="8"/>
        <v>55.253731343283583</v>
      </c>
      <c r="N70" s="15">
        <f t="shared" si="9"/>
        <v>0.15</v>
      </c>
      <c r="O70" s="17">
        <f t="shared" si="10"/>
        <v>8.2880597014925375</v>
      </c>
      <c r="P70" s="32"/>
      <c r="Q70" s="32"/>
      <c r="R70" s="17">
        <f t="shared" si="11"/>
        <v>8.2880597014925375</v>
      </c>
    </row>
    <row r="71" spans="1:18" s="5" customFormat="1">
      <c r="A71" s="47"/>
      <c r="B71" s="48" t="s">
        <v>102</v>
      </c>
      <c r="C71" s="72">
        <v>1973</v>
      </c>
      <c r="D71" s="48" t="s">
        <v>361</v>
      </c>
      <c r="E71" s="48">
        <v>13</v>
      </c>
      <c r="F71" s="49">
        <f t="shared" si="6"/>
        <v>50</v>
      </c>
      <c r="G71" s="48">
        <v>37</v>
      </c>
      <c r="H71" s="48">
        <v>13</v>
      </c>
      <c r="I71" s="54" t="s">
        <v>311</v>
      </c>
      <c r="J71" s="15">
        <v>0.15</v>
      </c>
      <c r="K71" s="17">
        <f t="shared" si="7"/>
        <v>74</v>
      </c>
      <c r="L71" s="18">
        <v>2</v>
      </c>
      <c r="M71" s="17">
        <f t="shared" si="8"/>
        <v>76</v>
      </c>
      <c r="N71" s="15">
        <f t="shared" si="9"/>
        <v>0.15</v>
      </c>
      <c r="O71" s="17">
        <f t="shared" si="10"/>
        <v>11.4</v>
      </c>
      <c r="P71" s="32"/>
      <c r="Q71" s="32"/>
      <c r="R71" s="17">
        <f t="shared" si="11"/>
        <v>11.4</v>
      </c>
    </row>
    <row r="72" spans="1:18" s="5" customFormat="1">
      <c r="A72" s="16"/>
      <c r="B72" s="48" t="s">
        <v>389</v>
      </c>
      <c r="C72" s="72">
        <v>1976</v>
      </c>
      <c r="D72" s="48" t="s">
        <v>98</v>
      </c>
      <c r="E72" s="48">
        <v>4</v>
      </c>
      <c r="F72" s="49">
        <f t="shared" si="6"/>
        <v>13</v>
      </c>
      <c r="G72" s="48">
        <v>9</v>
      </c>
      <c r="H72" s="48">
        <v>4</v>
      </c>
      <c r="I72" s="51" t="s">
        <v>29</v>
      </c>
      <c r="J72" s="15">
        <v>0.4</v>
      </c>
      <c r="K72" s="17">
        <f t="shared" si="7"/>
        <v>69.230769230769226</v>
      </c>
      <c r="L72" s="18">
        <v>0</v>
      </c>
      <c r="M72" s="17">
        <f t="shared" si="8"/>
        <v>69.230769230769226</v>
      </c>
      <c r="N72" s="15">
        <f t="shared" si="9"/>
        <v>0.4</v>
      </c>
      <c r="O72" s="17">
        <f t="shared" si="10"/>
        <v>27.692307692307693</v>
      </c>
      <c r="P72" s="32"/>
      <c r="Q72" s="32"/>
      <c r="R72" s="17">
        <f t="shared" si="11"/>
        <v>27.692307692307693</v>
      </c>
    </row>
    <row r="73" spans="1:18" s="5" customFormat="1">
      <c r="A73" s="47"/>
      <c r="B73" s="48" t="s">
        <v>390</v>
      </c>
      <c r="C73" s="72">
        <v>2004</v>
      </c>
      <c r="D73" s="48" t="s">
        <v>331</v>
      </c>
      <c r="E73" s="48">
        <v>2</v>
      </c>
      <c r="F73" s="49">
        <f t="shared" si="6"/>
        <v>8</v>
      </c>
      <c r="G73" s="48">
        <v>0</v>
      </c>
      <c r="H73" s="48">
        <v>8</v>
      </c>
      <c r="I73" s="53" t="s">
        <v>332</v>
      </c>
      <c r="J73" s="15">
        <v>0.1</v>
      </c>
      <c r="K73" s="17">
        <f t="shared" si="7"/>
        <v>0</v>
      </c>
      <c r="L73" s="18">
        <v>0</v>
      </c>
      <c r="M73" s="17">
        <f t="shared" si="8"/>
        <v>0</v>
      </c>
      <c r="N73" s="15">
        <f t="shared" si="9"/>
        <v>0.1</v>
      </c>
      <c r="O73" s="17">
        <f t="shared" si="10"/>
        <v>0</v>
      </c>
      <c r="P73" s="32"/>
      <c r="Q73" s="32"/>
      <c r="R73" s="17">
        <f t="shared" si="11"/>
        <v>0</v>
      </c>
    </row>
    <row r="74" spans="1:18" s="5" customFormat="1">
      <c r="A74" s="16"/>
      <c r="B74" s="48" t="s">
        <v>391</v>
      </c>
      <c r="C74" s="72">
        <v>1966</v>
      </c>
      <c r="D74" s="48" t="s">
        <v>392</v>
      </c>
      <c r="E74" s="48">
        <v>18</v>
      </c>
      <c r="F74" s="49">
        <f t="shared" si="6"/>
        <v>71</v>
      </c>
      <c r="G74" s="48">
        <v>34</v>
      </c>
      <c r="H74" s="48">
        <v>37</v>
      </c>
      <c r="I74" s="53" t="s">
        <v>332</v>
      </c>
      <c r="J74" s="15">
        <v>0.1</v>
      </c>
      <c r="K74" s="17">
        <f t="shared" si="7"/>
        <v>47.887323943661968</v>
      </c>
      <c r="L74" s="18">
        <v>10</v>
      </c>
      <c r="M74" s="17">
        <f t="shared" si="8"/>
        <v>57.887323943661968</v>
      </c>
      <c r="N74" s="15">
        <f t="shared" si="9"/>
        <v>0.1</v>
      </c>
      <c r="O74" s="17">
        <f t="shared" si="10"/>
        <v>5.788732394366197</v>
      </c>
      <c r="P74" s="32"/>
      <c r="Q74" s="32"/>
      <c r="R74" s="17">
        <f t="shared" si="11"/>
        <v>5.788732394366197</v>
      </c>
    </row>
    <row r="75" spans="1:18" s="5" customFormat="1">
      <c r="A75" s="47"/>
      <c r="B75" s="48" t="s">
        <v>393</v>
      </c>
      <c r="C75" s="72">
        <v>1977</v>
      </c>
      <c r="D75" s="48" t="s">
        <v>394</v>
      </c>
      <c r="E75" s="48">
        <v>18</v>
      </c>
      <c r="F75" s="49">
        <f t="shared" si="6"/>
        <v>72</v>
      </c>
      <c r="G75" s="48">
        <v>14</v>
      </c>
      <c r="H75" s="48">
        <v>58</v>
      </c>
      <c r="I75" s="55" t="s">
        <v>335</v>
      </c>
      <c r="J75" s="15">
        <v>0.1</v>
      </c>
      <c r="K75" s="17">
        <f t="shared" si="7"/>
        <v>19.444444444444446</v>
      </c>
      <c r="L75" s="18">
        <v>9</v>
      </c>
      <c r="M75" s="17">
        <f t="shared" si="8"/>
        <v>28.444444444444446</v>
      </c>
      <c r="N75" s="15">
        <f t="shared" si="9"/>
        <v>0.1</v>
      </c>
      <c r="O75" s="17">
        <f t="shared" si="10"/>
        <v>2.844444444444445</v>
      </c>
      <c r="P75" s="32"/>
      <c r="Q75" s="32"/>
      <c r="R75" s="17">
        <f t="shared" si="11"/>
        <v>2.844444444444445</v>
      </c>
    </row>
    <row r="76" spans="1:18" s="5" customFormat="1">
      <c r="A76" s="47"/>
      <c r="B76" s="48" t="s">
        <v>103</v>
      </c>
      <c r="C76" s="72">
        <v>1973</v>
      </c>
      <c r="D76" s="48" t="s">
        <v>395</v>
      </c>
      <c r="E76" s="48">
        <v>22</v>
      </c>
      <c r="F76" s="49">
        <f t="shared" si="6"/>
        <v>70</v>
      </c>
      <c r="G76" s="48">
        <v>22</v>
      </c>
      <c r="H76" s="48">
        <v>48</v>
      </c>
      <c r="I76" s="52" t="s">
        <v>308</v>
      </c>
      <c r="J76" s="15">
        <v>0.25</v>
      </c>
      <c r="K76" s="17">
        <f t="shared" si="7"/>
        <v>31.428571428571427</v>
      </c>
      <c r="L76" s="18">
        <v>10</v>
      </c>
      <c r="M76" s="17">
        <f t="shared" si="8"/>
        <v>41.428571428571431</v>
      </c>
      <c r="N76" s="15">
        <f t="shared" si="9"/>
        <v>0.25</v>
      </c>
      <c r="O76" s="17">
        <f t="shared" si="10"/>
        <v>10.357142857142858</v>
      </c>
      <c r="P76" s="32"/>
      <c r="Q76" s="32"/>
      <c r="R76" s="17">
        <f t="shared" si="11"/>
        <v>10.357142857142858</v>
      </c>
    </row>
    <row r="77" spans="1:18" s="5" customFormat="1">
      <c r="A77" s="47"/>
      <c r="B77" s="48" t="s">
        <v>396</v>
      </c>
      <c r="C77" s="72">
        <v>1942</v>
      </c>
      <c r="D77" s="48" t="s">
        <v>383</v>
      </c>
      <c r="E77" s="48">
        <v>18</v>
      </c>
      <c r="F77" s="49">
        <f t="shared" si="6"/>
        <v>62</v>
      </c>
      <c r="G77" s="48">
        <v>6</v>
      </c>
      <c r="H77" s="48">
        <v>56</v>
      </c>
      <c r="I77" s="53" t="s">
        <v>332</v>
      </c>
      <c r="J77" s="15">
        <v>0.1</v>
      </c>
      <c r="K77" s="17">
        <f t="shared" si="7"/>
        <v>9.67741935483871</v>
      </c>
      <c r="L77" s="18">
        <v>10</v>
      </c>
      <c r="M77" s="17">
        <f t="shared" si="8"/>
        <v>19.677419354838712</v>
      </c>
      <c r="N77" s="15">
        <f t="shared" si="9"/>
        <v>0.1</v>
      </c>
      <c r="O77" s="17">
        <f t="shared" si="10"/>
        <v>1.9677419354838712</v>
      </c>
      <c r="P77" s="32"/>
      <c r="Q77" s="32"/>
      <c r="R77" s="17">
        <f t="shared" si="11"/>
        <v>1.9677419354838712</v>
      </c>
    </row>
    <row r="78" spans="1:18" s="5" customFormat="1">
      <c r="A78" s="16"/>
      <c r="B78" s="48" t="s">
        <v>105</v>
      </c>
      <c r="C78" s="72">
        <v>1970</v>
      </c>
      <c r="D78" s="48" t="s">
        <v>353</v>
      </c>
      <c r="E78" s="48">
        <v>20</v>
      </c>
      <c r="F78" s="49">
        <f t="shared" si="6"/>
        <v>77</v>
      </c>
      <c r="G78" s="48">
        <v>42</v>
      </c>
      <c r="H78" s="48">
        <v>35</v>
      </c>
      <c r="I78" s="54" t="s">
        <v>311</v>
      </c>
      <c r="J78" s="15">
        <v>0.15</v>
      </c>
      <c r="K78" s="17">
        <f t="shared" si="7"/>
        <v>54.54545454545454</v>
      </c>
      <c r="L78" s="18">
        <v>9</v>
      </c>
      <c r="M78" s="17">
        <f t="shared" si="8"/>
        <v>63.54545454545454</v>
      </c>
      <c r="N78" s="15">
        <f t="shared" si="9"/>
        <v>0.15</v>
      </c>
      <c r="O78" s="17">
        <f t="shared" si="10"/>
        <v>9.5318181818181813</v>
      </c>
      <c r="P78" s="32"/>
      <c r="Q78" s="32"/>
      <c r="R78" s="17">
        <f t="shared" si="11"/>
        <v>9.5318181818181813</v>
      </c>
    </row>
    <row r="79" spans="1:18" s="5" customFormat="1">
      <c r="A79" s="47"/>
      <c r="B79" s="48" t="s">
        <v>106</v>
      </c>
      <c r="C79" s="72">
        <v>1959</v>
      </c>
      <c r="D79" s="48" t="s">
        <v>340</v>
      </c>
      <c r="E79" s="48">
        <v>18</v>
      </c>
      <c r="F79" s="49">
        <f t="shared" si="6"/>
        <v>62</v>
      </c>
      <c r="G79" s="48">
        <v>22</v>
      </c>
      <c r="H79" s="48">
        <v>40</v>
      </c>
      <c r="I79" s="55" t="s">
        <v>335</v>
      </c>
      <c r="J79" s="15">
        <v>0.1</v>
      </c>
      <c r="K79" s="17">
        <f t="shared" si="7"/>
        <v>35.483870967741936</v>
      </c>
      <c r="L79" s="18">
        <v>9</v>
      </c>
      <c r="M79" s="17">
        <f t="shared" si="8"/>
        <v>44.483870967741936</v>
      </c>
      <c r="N79" s="15">
        <f t="shared" si="9"/>
        <v>0.1</v>
      </c>
      <c r="O79" s="17">
        <f t="shared" si="10"/>
        <v>4.4483870967741934</v>
      </c>
      <c r="P79" s="32"/>
      <c r="Q79" s="32"/>
      <c r="R79" s="17">
        <f t="shared" si="11"/>
        <v>4.4483870967741934</v>
      </c>
    </row>
    <row r="80" spans="1:18" s="5" customFormat="1">
      <c r="A80" s="16"/>
      <c r="B80" s="48" t="s">
        <v>397</v>
      </c>
      <c r="C80" s="72">
        <v>1943</v>
      </c>
      <c r="D80" s="48" t="s">
        <v>350</v>
      </c>
      <c r="E80" s="48">
        <v>4</v>
      </c>
      <c r="F80" s="49">
        <f t="shared" si="6"/>
        <v>16</v>
      </c>
      <c r="G80" s="48">
        <v>6</v>
      </c>
      <c r="H80" s="48">
        <v>10</v>
      </c>
      <c r="I80" s="55" t="s">
        <v>335</v>
      </c>
      <c r="J80" s="15">
        <v>0.1</v>
      </c>
      <c r="K80" s="17">
        <f t="shared" si="7"/>
        <v>37.5</v>
      </c>
      <c r="L80" s="18">
        <v>0</v>
      </c>
      <c r="M80" s="17">
        <f t="shared" si="8"/>
        <v>37.5</v>
      </c>
      <c r="N80" s="15">
        <f t="shared" si="9"/>
        <v>0.1</v>
      </c>
      <c r="O80" s="17">
        <f t="shared" si="10"/>
        <v>3.75</v>
      </c>
      <c r="P80" s="32"/>
      <c r="Q80" s="32"/>
      <c r="R80" s="17">
        <f t="shared" si="11"/>
        <v>3.75</v>
      </c>
    </row>
    <row r="81" spans="1:18" s="5" customFormat="1">
      <c r="A81" s="47"/>
      <c r="B81" s="48" t="s">
        <v>108</v>
      </c>
      <c r="C81" s="72">
        <v>1976</v>
      </c>
      <c r="D81" s="48" t="s">
        <v>381</v>
      </c>
      <c r="E81" s="48">
        <v>18</v>
      </c>
      <c r="F81" s="49">
        <f t="shared" si="6"/>
        <v>68</v>
      </c>
      <c r="G81" s="48">
        <v>53</v>
      </c>
      <c r="H81" s="48">
        <v>15</v>
      </c>
      <c r="I81" s="53" t="s">
        <v>332</v>
      </c>
      <c r="J81" s="15">
        <v>0.1</v>
      </c>
      <c r="K81" s="17">
        <f t="shared" si="7"/>
        <v>77.941176470588232</v>
      </c>
      <c r="L81" s="18">
        <v>10</v>
      </c>
      <c r="M81" s="17">
        <f t="shared" si="8"/>
        <v>87.941176470588232</v>
      </c>
      <c r="N81" s="15">
        <f t="shared" si="9"/>
        <v>0.1</v>
      </c>
      <c r="O81" s="17">
        <f t="shared" si="10"/>
        <v>8.7941176470588243</v>
      </c>
      <c r="P81" s="32"/>
      <c r="Q81" s="32"/>
      <c r="R81" s="17">
        <f t="shared" si="11"/>
        <v>8.7941176470588243</v>
      </c>
    </row>
    <row r="82" spans="1:18" s="5" customFormat="1">
      <c r="A82" s="16"/>
      <c r="B82" s="48" t="s">
        <v>398</v>
      </c>
      <c r="C82" s="72">
        <v>1963</v>
      </c>
      <c r="D82" s="48" t="s">
        <v>334</v>
      </c>
      <c r="E82" s="48">
        <v>17</v>
      </c>
      <c r="F82" s="49">
        <f t="shared" si="6"/>
        <v>60</v>
      </c>
      <c r="G82" s="48">
        <v>16</v>
      </c>
      <c r="H82" s="48">
        <v>44</v>
      </c>
      <c r="I82" s="55" t="s">
        <v>335</v>
      </c>
      <c r="J82" s="15">
        <v>0.1</v>
      </c>
      <c r="K82" s="17">
        <f t="shared" si="7"/>
        <v>26.666666666666668</v>
      </c>
      <c r="L82" s="18">
        <v>8</v>
      </c>
      <c r="M82" s="17">
        <f t="shared" si="8"/>
        <v>34.666666666666671</v>
      </c>
      <c r="N82" s="15">
        <f t="shared" si="9"/>
        <v>0.1</v>
      </c>
      <c r="O82" s="17">
        <f t="shared" si="10"/>
        <v>3.4666666666666672</v>
      </c>
      <c r="P82" s="32"/>
      <c r="Q82" s="32"/>
      <c r="R82" s="17">
        <f t="shared" si="11"/>
        <v>3.4666666666666672</v>
      </c>
    </row>
    <row r="83" spans="1:18" s="5" customFormat="1">
      <c r="A83" s="50"/>
      <c r="B83" s="48" t="s">
        <v>399</v>
      </c>
      <c r="C83" s="72">
        <v>1991</v>
      </c>
      <c r="D83" s="48" t="s">
        <v>334</v>
      </c>
      <c r="E83" s="48">
        <v>8</v>
      </c>
      <c r="F83" s="49">
        <f t="shared" si="6"/>
        <v>20</v>
      </c>
      <c r="G83" s="48">
        <v>6</v>
      </c>
      <c r="H83" s="48">
        <v>14</v>
      </c>
      <c r="I83" s="55" t="s">
        <v>335</v>
      </c>
      <c r="J83" s="15">
        <v>0.1</v>
      </c>
      <c r="K83" s="17">
        <f t="shared" si="7"/>
        <v>30</v>
      </c>
      <c r="L83" s="44">
        <v>0.5</v>
      </c>
      <c r="M83" s="17">
        <f t="shared" si="8"/>
        <v>30.5</v>
      </c>
      <c r="N83" s="15">
        <f t="shared" si="9"/>
        <v>0.1</v>
      </c>
      <c r="O83" s="17">
        <f t="shared" si="10"/>
        <v>3.0500000000000003</v>
      </c>
      <c r="P83" s="32"/>
      <c r="Q83" s="32"/>
      <c r="R83" s="17">
        <f t="shared" si="11"/>
        <v>3.0500000000000003</v>
      </c>
    </row>
    <row r="84" spans="1:18" s="5" customFormat="1">
      <c r="A84" s="16"/>
      <c r="B84" s="48" t="s">
        <v>109</v>
      </c>
      <c r="C84" s="72">
        <v>1972</v>
      </c>
      <c r="D84" s="48" t="s">
        <v>356</v>
      </c>
      <c r="E84" s="48">
        <v>18</v>
      </c>
      <c r="F84" s="49">
        <f t="shared" si="6"/>
        <v>72</v>
      </c>
      <c r="G84" s="48">
        <v>29</v>
      </c>
      <c r="H84" s="48">
        <v>43</v>
      </c>
      <c r="I84" s="55" t="s">
        <v>335</v>
      </c>
      <c r="J84" s="15">
        <v>0.1</v>
      </c>
      <c r="K84" s="17">
        <f t="shared" si="7"/>
        <v>40.277777777777779</v>
      </c>
      <c r="L84" s="18">
        <v>9</v>
      </c>
      <c r="M84" s="17">
        <f t="shared" si="8"/>
        <v>49.277777777777779</v>
      </c>
      <c r="N84" s="15">
        <f t="shared" si="9"/>
        <v>0.1</v>
      </c>
      <c r="O84" s="17">
        <f t="shared" si="10"/>
        <v>4.927777777777778</v>
      </c>
      <c r="P84" s="32"/>
      <c r="Q84" s="32"/>
      <c r="R84" s="17">
        <f t="shared" si="11"/>
        <v>4.927777777777778</v>
      </c>
    </row>
    <row r="85" spans="1:18" s="5" customFormat="1">
      <c r="A85" s="47"/>
      <c r="B85" s="48" t="s">
        <v>400</v>
      </c>
      <c r="C85" s="72">
        <v>1953</v>
      </c>
      <c r="D85" s="48" t="s">
        <v>340</v>
      </c>
      <c r="E85" s="48">
        <v>16</v>
      </c>
      <c r="F85" s="49">
        <f t="shared" si="6"/>
        <v>57</v>
      </c>
      <c r="G85" s="48">
        <v>42</v>
      </c>
      <c r="H85" s="48">
        <v>15</v>
      </c>
      <c r="I85" s="55" t="s">
        <v>335</v>
      </c>
      <c r="J85" s="15">
        <v>0.1</v>
      </c>
      <c r="K85" s="17">
        <f t="shared" si="7"/>
        <v>73.68421052631578</v>
      </c>
      <c r="L85" s="18">
        <v>7</v>
      </c>
      <c r="M85" s="17">
        <f t="shared" si="8"/>
        <v>80.68421052631578</v>
      </c>
      <c r="N85" s="15">
        <f t="shared" si="9"/>
        <v>0.1</v>
      </c>
      <c r="O85" s="17">
        <f t="shared" si="10"/>
        <v>8.068421052631578</v>
      </c>
      <c r="P85" s="32"/>
      <c r="Q85" s="32"/>
      <c r="R85" s="17">
        <f t="shared" si="11"/>
        <v>8.068421052631578</v>
      </c>
    </row>
    <row r="86" spans="1:18" s="5" customFormat="1">
      <c r="A86" s="47"/>
      <c r="B86" s="48" t="s">
        <v>401</v>
      </c>
      <c r="C86" s="72">
        <v>1964</v>
      </c>
      <c r="D86" s="48" t="s">
        <v>346</v>
      </c>
      <c r="E86" s="48">
        <v>1</v>
      </c>
      <c r="F86" s="49">
        <f t="shared" si="6"/>
        <v>4</v>
      </c>
      <c r="G86" s="48">
        <v>1</v>
      </c>
      <c r="H86" s="48">
        <v>3</v>
      </c>
      <c r="I86" s="55" t="s">
        <v>335</v>
      </c>
      <c r="J86" s="15">
        <v>0.1</v>
      </c>
      <c r="K86" s="17">
        <f t="shared" si="7"/>
        <v>25</v>
      </c>
      <c r="L86" s="18">
        <v>0</v>
      </c>
      <c r="M86" s="17">
        <f t="shared" si="8"/>
        <v>25</v>
      </c>
      <c r="N86" s="15">
        <f t="shared" si="9"/>
        <v>0.1</v>
      </c>
      <c r="O86" s="17">
        <f t="shared" si="10"/>
        <v>2.5</v>
      </c>
      <c r="P86" s="32"/>
      <c r="Q86" s="32"/>
      <c r="R86" s="17">
        <f t="shared" si="11"/>
        <v>2.5</v>
      </c>
    </row>
    <row r="87" spans="1:18" s="5" customFormat="1">
      <c r="A87" s="47"/>
      <c r="B87" s="48" t="s">
        <v>110</v>
      </c>
      <c r="C87" s="72">
        <v>1966</v>
      </c>
      <c r="D87" s="48" t="s">
        <v>384</v>
      </c>
      <c r="E87" s="48">
        <v>22</v>
      </c>
      <c r="F87" s="49">
        <f t="shared" si="6"/>
        <v>59</v>
      </c>
      <c r="G87" s="48">
        <v>18</v>
      </c>
      <c r="H87" s="48">
        <v>41</v>
      </c>
      <c r="I87" s="52" t="s">
        <v>308</v>
      </c>
      <c r="J87" s="15">
        <v>0.25</v>
      </c>
      <c r="K87" s="17">
        <f t="shared" si="7"/>
        <v>30.508474576271187</v>
      </c>
      <c r="L87" s="18">
        <v>10</v>
      </c>
      <c r="M87" s="17">
        <f t="shared" si="8"/>
        <v>40.508474576271183</v>
      </c>
      <c r="N87" s="15">
        <f t="shared" si="9"/>
        <v>0.25</v>
      </c>
      <c r="O87" s="17">
        <f t="shared" si="10"/>
        <v>10.127118644067796</v>
      </c>
      <c r="P87" s="32"/>
      <c r="Q87" s="32"/>
      <c r="R87" s="17">
        <f t="shared" si="11"/>
        <v>10.127118644067796</v>
      </c>
    </row>
    <row r="88" spans="1:18" s="5" customFormat="1">
      <c r="A88" s="47"/>
      <c r="B88" s="48" t="s">
        <v>402</v>
      </c>
      <c r="C88" s="72">
        <v>1985</v>
      </c>
      <c r="D88" s="48" t="s">
        <v>403</v>
      </c>
      <c r="E88" s="48">
        <v>21</v>
      </c>
      <c r="F88" s="49">
        <f t="shared" si="6"/>
        <v>81</v>
      </c>
      <c r="G88" s="48">
        <v>67</v>
      </c>
      <c r="H88" s="48">
        <v>14</v>
      </c>
      <c r="I88" s="43" t="s">
        <v>18</v>
      </c>
      <c r="J88" s="15">
        <v>0.65</v>
      </c>
      <c r="K88" s="17">
        <f t="shared" si="7"/>
        <v>82.716049382716051</v>
      </c>
      <c r="L88" s="18">
        <v>10</v>
      </c>
      <c r="M88" s="17">
        <f t="shared" si="8"/>
        <v>92.716049382716051</v>
      </c>
      <c r="N88" s="15">
        <f t="shared" si="9"/>
        <v>0.65</v>
      </c>
      <c r="O88" s="17">
        <f t="shared" si="10"/>
        <v>60.265432098765437</v>
      </c>
      <c r="P88" s="32"/>
      <c r="Q88" s="32"/>
      <c r="R88" s="17">
        <f t="shared" si="11"/>
        <v>60.265432098765437</v>
      </c>
    </row>
    <row r="89" spans="1:18" s="5" customFormat="1">
      <c r="A89" s="47"/>
      <c r="B89" s="48" t="s">
        <v>111</v>
      </c>
      <c r="C89" s="72">
        <v>1992</v>
      </c>
      <c r="D89" s="48" t="s">
        <v>326</v>
      </c>
      <c r="E89" s="48">
        <v>8</v>
      </c>
      <c r="F89" s="49">
        <f t="shared" si="6"/>
        <v>19</v>
      </c>
      <c r="G89" s="48">
        <v>1</v>
      </c>
      <c r="H89" s="48">
        <v>18</v>
      </c>
      <c r="I89" s="42" t="s">
        <v>298</v>
      </c>
      <c r="J89" s="15">
        <v>1.5</v>
      </c>
      <c r="K89" s="17">
        <f t="shared" si="7"/>
        <v>5.2631578947368416</v>
      </c>
      <c r="L89" s="44">
        <v>0.5</v>
      </c>
      <c r="M89" s="17">
        <f t="shared" si="8"/>
        <v>5.7631578947368416</v>
      </c>
      <c r="N89" s="15">
        <f t="shared" si="9"/>
        <v>1.5</v>
      </c>
      <c r="O89" s="17">
        <f t="shared" si="10"/>
        <v>8.6447368421052619</v>
      </c>
      <c r="P89" s="32">
        <v>1</v>
      </c>
      <c r="Q89" s="32">
        <v>1</v>
      </c>
      <c r="R89" s="17">
        <f t="shared" si="11"/>
        <v>10.644736842105262</v>
      </c>
    </row>
    <row r="90" spans="1:18" s="5" customFormat="1">
      <c r="A90" s="16"/>
      <c r="B90" s="48" t="s">
        <v>111</v>
      </c>
      <c r="C90" s="72">
        <v>1992</v>
      </c>
      <c r="D90" s="48" t="s">
        <v>329</v>
      </c>
      <c r="E90" s="48">
        <v>20</v>
      </c>
      <c r="F90" s="49">
        <f t="shared" si="6"/>
        <v>66</v>
      </c>
      <c r="G90" s="48">
        <v>39</v>
      </c>
      <c r="H90" s="48">
        <v>27</v>
      </c>
      <c r="I90" s="51" t="s">
        <v>29</v>
      </c>
      <c r="J90" s="15">
        <v>0.4</v>
      </c>
      <c r="K90" s="17">
        <f t="shared" si="7"/>
        <v>59.090909090909093</v>
      </c>
      <c r="L90" s="18">
        <v>9</v>
      </c>
      <c r="M90" s="17">
        <f t="shared" si="8"/>
        <v>68.090909090909093</v>
      </c>
      <c r="N90" s="15">
        <f t="shared" si="9"/>
        <v>0.4</v>
      </c>
      <c r="O90" s="17">
        <f t="shared" si="10"/>
        <v>27.236363636363638</v>
      </c>
      <c r="P90" s="32">
        <v>1</v>
      </c>
      <c r="Q90" s="32">
        <v>1</v>
      </c>
      <c r="R90" s="17">
        <f t="shared" si="11"/>
        <v>29.236363636363638</v>
      </c>
    </row>
    <row r="91" spans="1:18" s="5" customFormat="1">
      <c r="A91" s="16"/>
      <c r="B91" s="48" t="s">
        <v>404</v>
      </c>
      <c r="C91" s="72">
        <v>1963</v>
      </c>
      <c r="D91" s="48" t="s">
        <v>405</v>
      </c>
      <c r="E91" s="48">
        <v>22</v>
      </c>
      <c r="F91" s="49">
        <f t="shared" si="6"/>
        <v>83</v>
      </c>
      <c r="G91" s="48">
        <v>54</v>
      </c>
      <c r="H91" s="48">
        <v>29</v>
      </c>
      <c r="I91" s="54" t="s">
        <v>311</v>
      </c>
      <c r="J91" s="15">
        <v>0.15</v>
      </c>
      <c r="K91" s="17">
        <f t="shared" si="7"/>
        <v>65.060240963855421</v>
      </c>
      <c r="L91" s="18">
        <v>10</v>
      </c>
      <c r="M91" s="17">
        <f t="shared" si="8"/>
        <v>75.060240963855421</v>
      </c>
      <c r="N91" s="15">
        <f t="shared" si="9"/>
        <v>0.15</v>
      </c>
      <c r="O91" s="17">
        <f t="shared" si="10"/>
        <v>11.259036144578312</v>
      </c>
      <c r="P91" s="32"/>
      <c r="Q91" s="32"/>
      <c r="R91" s="17">
        <f t="shared" si="11"/>
        <v>11.259036144578312</v>
      </c>
    </row>
    <row r="92" spans="1:18" s="5" customFormat="1">
      <c r="A92" s="47"/>
      <c r="B92" s="48" t="s">
        <v>406</v>
      </c>
      <c r="C92" s="72">
        <v>2003</v>
      </c>
      <c r="D92" s="48" t="s">
        <v>373</v>
      </c>
      <c r="E92" s="48">
        <v>2</v>
      </c>
      <c r="F92" s="49">
        <f t="shared" si="6"/>
        <v>8</v>
      </c>
      <c r="G92" s="48">
        <v>0</v>
      </c>
      <c r="H92" s="48">
        <v>8</v>
      </c>
      <c r="I92" s="53" t="s">
        <v>332</v>
      </c>
      <c r="J92" s="15">
        <v>0.1</v>
      </c>
      <c r="K92" s="17">
        <f t="shared" si="7"/>
        <v>0</v>
      </c>
      <c r="L92" s="18">
        <v>0</v>
      </c>
      <c r="M92" s="17">
        <f t="shared" si="8"/>
        <v>0</v>
      </c>
      <c r="N92" s="15">
        <f t="shared" si="9"/>
        <v>0.1</v>
      </c>
      <c r="O92" s="17">
        <f t="shared" si="10"/>
        <v>0</v>
      </c>
      <c r="P92" s="32"/>
      <c r="Q92" s="32"/>
      <c r="R92" s="17">
        <f t="shared" si="11"/>
        <v>0</v>
      </c>
    </row>
    <row r="93" spans="1:18" s="5" customFormat="1">
      <c r="A93" s="47"/>
      <c r="B93" s="48" t="s">
        <v>406</v>
      </c>
      <c r="C93" s="72">
        <v>2003</v>
      </c>
      <c r="D93" s="48" t="s">
        <v>346</v>
      </c>
      <c r="E93" s="48">
        <v>2</v>
      </c>
      <c r="F93" s="49">
        <f t="shared" si="6"/>
        <v>8</v>
      </c>
      <c r="G93" s="48">
        <v>0</v>
      </c>
      <c r="H93" s="48">
        <v>8</v>
      </c>
      <c r="I93" s="55" t="s">
        <v>335</v>
      </c>
      <c r="J93" s="15">
        <v>0.1</v>
      </c>
      <c r="K93" s="17">
        <f t="shared" si="7"/>
        <v>0</v>
      </c>
      <c r="L93" s="18">
        <v>0</v>
      </c>
      <c r="M93" s="17">
        <f t="shared" si="8"/>
        <v>0</v>
      </c>
      <c r="N93" s="15">
        <f t="shared" si="9"/>
        <v>0.1</v>
      </c>
      <c r="O93" s="17">
        <f t="shared" si="10"/>
        <v>0</v>
      </c>
      <c r="P93" s="32"/>
      <c r="Q93" s="32"/>
      <c r="R93" s="17">
        <f t="shared" si="11"/>
        <v>0</v>
      </c>
    </row>
    <row r="94" spans="1:18" s="5" customFormat="1">
      <c r="A94" s="16"/>
      <c r="B94" s="48" t="s">
        <v>112</v>
      </c>
      <c r="C94" s="72">
        <v>1975</v>
      </c>
      <c r="D94" s="48" t="s">
        <v>407</v>
      </c>
      <c r="E94" s="48">
        <v>22</v>
      </c>
      <c r="F94" s="49">
        <f t="shared" si="6"/>
        <v>66</v>
      </c>
      <c r="G94" s="48">
        <v>26</v>
      </c>
      <c r="H94" s="48">
        <v>40</v>
      </c>
      <c r="I94" s="52" t="s">
        <v>308</v>
      </c>
      <c r="J94" s="15">
        <v>0.25</v>
      </c>
      <c r="K94" s="17">
        <f t="shared" si="7"/>
        <v>39.393939393939391</v>
      </c>
      <c r="L94" s="18">
        <v>10</v>
      </c>
      <c r="M94" s="17">
        <f t="shared" si="8"/>
        <v>49.393939393939391</v>
      </c>
      <c r="N94" s="15">
        <f t="shared" si="9"/>
        <v>0.25</v>
      </c>
      <c r="O94" s="17">
        <f t="shared" si="10"/>
        <v>12.348484848484848</v>
      </c>
      <c r="P94" s="32"/>
      <c r="Q94" s="32"/>
      <c r="R94" s="17">
        <f t="shared" si="11"/>
        <v>12.348484848484848</v>
      </c>
    </row>
    <row r="95" spans="1:18" s="5" customFormat="1">
      <c r="A95" s="47"/>
      <c r="B95" s="48" t="s">
        <v>408</v>
      </c>
      <c r="C95" s="72">
        <v>1996</v>
      </c>
      <c r="D95" s="48" t="s">
        <v>353</v>
      </c>
      <c r="E95" s="48">
        <v>3</v>
      </c>
      <c r="F95" s="49">
        <f t="shared" si="6"/>
        <v>6</v>
      </c>
      <c r="G95" s="48">
        <v>0</v>
      </c>
      <c r="H95" s="48">
        <v>6</v>
      </c>
      <c r="I95" s="54" t="s">
        <v>311</v>
      </c>
      <c r="J95" s="15">
        <v>0.15</v>
      </c>
      <c r="K95" s="17">
        <f t="shared" si="7"/>
        <v>0</v>
      </c>
      <c r="L95" s="18">
        <v>0</v>
      </c>
      <c r="M95" s="17">
        <f t="shared" si="8"/>
        <v>0</v>
      </c>
      <c r="N95" s="15">
        <f t="shared" si="9"/>
        <v>0.15</v>
      </c>
      <c r="O95" s="17">
        <f t="shared" si="10"/>
        <v>0</v>
      </c>
      <c r="P95" s="32"/>
      <c r="Q95" s="32"/>
      <c r="R95" s="17">
        <f t="shared" si="11"/>
        <v>0</v>
      </c>
    </row>
    <row r="96" spans="1:18" s="5" customFormat="1">
      <c r="A96" s="47"/>
      <c r="B96" s="48" t="s">
        <v>408</v>
      </c>
      <c r="C96" s="72">
        <v>1996</v>
      </c>
      <c r="D96" s="48" t="s">
        <v>375</v>
      </c>
      <c r="E96" s="48">
        <v>2</v>
      </c>
      <c r="F96" s="49">
        <f t="shared" si="6"/>
        <v>4</v>
      </c>
      <c r="G96" s="48">
        <v>0</v>
      </c>
      <c r="H96" s="48">
        <v>4</v>
      </c>
      <c r="I96" s="55" t="s">
        <v>335</v>
      </c>
      <c r="J96" s="15">
        <v>0.1</v>
      </c>
      <c r="K96" s="17">
        <f t="shared" si="7"/>
        <v>0</v>
      </c>
      <c r="L96" s="18">
        <v>0</v>
      </c>
      <c r="M96" s="17">
        <f t="shared" si="8"/>
        <v>0</v>
      </c>
      <c r="N96" s="15">
        <f t="shared" si="9"/>
        <v>0.1</v>
      </c>
      <c r="O96" s="17">
        <f t="shared" si="10"/>
        <v>0</v>
      </c>
      <c r="P96" s="32"/>
      <c r="Q96" s="32"/>
      <c r="R96" s="17">
        <f t="shared" si="11"/>
        <v>0</v>
      </c>
    </row>
    <row r="97" spans="1:18" s="5" customFormat="1">
      <c r="A97" s="47"/>
      <c r="B97" s="48" t="s">
        <v>115</v>
      </c>
      <c r="C97" s="72">
        <v>1972</v>
      </c>
      <c r="D97" s="48" t="s">
        <v>356</v>
      </c>
      <c r="E97" s="48">
        <v>20</v>
      </c>
      <c r="F97" s="49">
        <f t="shared" si="6"/>
        <v>78</v>
      </c>
      <c r="G97" s="48">
        <v>36</v>
      </c>
      <c r="H97" s="48">
        <v>42</v>
      </c>
      <c r="I97" s="55" t="s">
        <v>335</v>
      </c>
      <c r="J97" s="15">
        <v>0.1</v>
      </c>
      <c r="K97" s="17">
        <f t="shared" si="7"/>
        <v>46.153846153846153</v>
      </c>
      <c r="L97" s="18">
        <v>10</v>
      </c>
      <c r="M97" s="17">
        <f t="shared" si="8"/>
        <v>56.153846153846153</v>
      </c>
      <c r="N97" s="15">
        <f t="shared" si="9"/>
        <v>0.1</v>
      </c>
      <c r="O97" s="17">
        <f t="shared" si="10"/>
        <v>5.6153846153846159</v>
      </c>
      <c r="P97" s="32"/>
      <c r="Q97" s="32"/>
      <c r="R97" s="17">
        <f t="shared" si="11"/>
        <v>5.6153846153846159</v>
      </c>
    </row>
    <row r="98" spans="1:18" s="5" customFormat="1">
      <c r="A98" s="47"/>
      <c r="B98" s="48" t="s">
        <v>116</v>
      </c>
      <c r="C98" s="72">
        <v>1974</v>
      </c>
      <c r="D98" s="48" t="s">
        <v>409</v>
      </c>
      <c r="E98" s="48">
        <v>18</v>
      </c>
      <c r="F98" s="49">
        <f t="shared" si="6"/>
        <v>58</v>
      </c>
      <c r="G98" s="48">
        <v>26</v>
      </c>
      <c r="H98" s="48">
        <v>32</v>
      </c>
      <c r="I98" s="52" t="s">
        <v>308</v>
      </c>
      <c r="J98" s="15">
        <v>0.25</v>
      </c>
      <c r="K98" s="17">
        <f t="shared" si="7"/>
        <v>44.827586206896555</v>
      </c>
      <c r="L98" s="18">
        <v>7</v>
      </c>
      <c r="M98" s="17">
        <f t="shared" si="8"/>
        <v>51.827586206896555</v>
      </c>
      <c r="N98" s="15">
        <f t="shared" si="9"/>
        <v>0.25</v>
      </c>
      <c r="O98" s="17">
        <f t="shared" si="10"/>
        <v>12.956896551724139</v>
      </c>
      <c r="P98" s="32"/>
      <c r="Q98" s="32"/>
      <c r="R98" s="17">
        <f t="shared" si="11"/>
        <v>12.956896551724139</v>
      </c>
    </row>
    <row r="99" spans="1:18" s="5" customFormat="1">
      <c r="A99" s="47"/>
      <c r="B99" s="48" t="s">
        <v>116</v>
      </c>
      <c r="C99" s="72">
        <v>1974</v>
      </c>
      <c r="D99" s="48" t="s">
        <v>364</v>
      </c>
      <c r="E99" s="48">
        <v>21</v>
      </c>
      <c r="F99" s="49">
        <f t="shared" si="6"/>
        <v>83</v>
      </c>
      <c r="G99" s="48">
        <v>58</v>
      </c>
      <c r="H99" s="48">
        <v>25</v>
      </c>
      <c r="I99" s="54" t="s">
        <v>311</v>
      </c>
      <c r="J99" s="15">
        <v>0.15</v>
      </c>
      <c r="K99" s="17">
        <f t="shared" si="7"/>
        <v>69.879518072289159</v>
      </c>
      <c r="L99" s="18">
        <v>10</v>
      </c>
      <c r="M99" s="17">
        <f t="shared" si="8"/>
        <v>79.879518072289159</v>
      </c>
      <c r="N99" s="15">
        <f t="shared" si="9"/>
        <v>0.15</v>
      </c>
      <c r="O99" s="17">
        <f t="shared" si="10"/>
        <v>11.981927710843374</v>
      </c>
      <c r="P99" s="32"/>
      <c r="Q99" s="32"/>
      <c r="R99" s="17">
        <f t="shared" si="11"/>
        <v>11.981927710843374</v>
      </c>
    </row>
    <row r="100" spans="1:18" s="5" customFormat="1">
      <c r="A100" s="16"/>
      <c r="B100" s="48" t="s">
        <v>118</v>
      </c>
      <c r="C100" s="72">
        <v>1963</v>
      </c>
      <c r="D100" s="48" t="s">
        <v>329</v>
      </c>
      <c r="E100" s="48">
        <v>16</v>
      </c>
      <c r="F100" s="49">
        <f t="shared" si="6"/>
        <v>53</v>
      </c>
      <c r="G100" s="48">
        <v>20</v>
      </c>
      <c r="H100" s="48">
        <v>33</v>
      </c>
      <c r="I100" s="51" t="s">
        <v>29</v>
      </c>
      <c r="J100" s="15">
        <v>0.4</v>
      </c>
      <c r="K100" s="17">
        <f t="shared" si="7"/>
        <v>37.735849056603776</v>
      </c>
      <c r="L100" s="18">
        <v>5</v>
      </c>
      <c r="M100" s="17">
        <f t="shared" si="8"/>
        <v>42.735849056603776</v>
      </c>
      <c r="N100" s="15">
        <f t="shared" si="9"/>
        <v>0.4</v>
      </c>
      <c r="O100" s="17">
        <f t="shared" si="10"/>
        <v>17.09433962264151</v>
      </c>
      <c r="P100" s="32">
        <v>1</v>
      </c>
      <c r="Q100" s="32"/>
      <c r="R100" s="17">
        <f t="shared" si="11"/>
        <v>18.09433962264151</v>
      </c>
    </row>
    <row r="101" spans="1:18" s="5" customFormat="1">
      <c r="A101" s="16"/>
      <c r="B101" s="48" t="s">
        <v>119</v>
      </c>
      <c r="C101" s="72">
        <v>1969</v>
      </c>
      <c r="D101" s="48" t="s">
        <v>326</v>
      </c>
      <c r="E101" s="48">
        <v>4</v>
      </c>
      <c r="F101" s="49">
        <f t="shared" si="6"/>
        <v>12</v>
      </c>
      <c r="G101" s="48">
        <v>2</v>
      </c>
      <c r="H101" s="48">
        <v>10</v>
      </c>
      <c r="I101" s="42" t="s">
        <v>298</v>
      </c>
      <c r="J101" s="15">
        <v>1.5</v>
      </c>
      <c r="K101" s="17">
        <f t="shared" si="7"/>
        <v>16.666666666666664</v>
      </c>
      <c r="L101" s="18">
        <v>0</v>
      </c>
      <c r="M101" s="17">
        <f t="shared" si="8"/>
        <v>16.666666666666664</v>
      </c>
      <c r="N101" s="15">
        <f t="shared" si="9"/>
        <v>1.5</v>
      </c>
      <c r="O101" s="17">
        <f t="shared" si="10"/>
        <v>24.999999999999996</v>
      </c>
      <c r="P101" s="32"/>
      <c r="Q101" s="32"/>
      <c r="R101" s="17">
        <f t="shared" si="11"/>
        <v>24.999999999999996</v>
      </c>
    </row>
    <row r="102" spans="1:18" s="5" customFormat="1">
      <c r="A102" s="16"/>
      <c r="B102" s="48" t="s">
        <v>120</v>
      </c>
      <c r="C102" s="72">
        <v>1973</v>
      </c>
      <c r="D102" s="48" t="s">
        <v>341</v>
      </c>
      <c r="E102" s="48">
        <v>22</v>
      </c>
      <c r="F102" s="49">
        <f t="shared" si="6"/>
        <v>72</v>
      </c>
      <c r="G102" s="48">
        <v>35</v>
      </c>
      <c r="H102" s="48">
        <v>37</v>
      </c>
      <c r="I102" s="51" t="s">
        <v>29</v>
      </c>
      <c r="J102" s="15">
        <v>0.4</v>
      </c>
      <c r="K102" s="17">
        <f t="shared" si="7"/>
        <v>48.611111111111107</v>
      </c>
      <c r="L102" s="18">
        <v>10</v>
      </c>
      <c r="M102" s="17">
        <f t="shared" si="8"/>
        <v>58.611111111111107</v>
      </c>
      <c r="N102" s="15">
        <f t="shared" si="9"/>
        <v>0.4</v>
      </c>
      <c r="O102" s="17">
        <f t="shared" si="10"/>
        <v>23.444444444444443</v>
      </c>
      <c r="P102" s="32"/>
      <c r="Q102" s="32"/>
      <c r="R102" s="17">
        <f t="shared" si="11"/>
        <v>23.444444444444443</v>
      </c>
    </row>
    <row r="103" spans="1:18" s="5" customFormat="1">
      <c r="A103" s="16"/>
      <c r="B103" s="48" t="s">
        <v>410</v>
      </c>
      <c r="C103" s="72">
        <v>1955</v>
      </c>
      <c r="D103" s="48" t="s">
        <v>344</v>
      </c>
      <c r="E103" s="48">
        <v>20</v>
      </c>
      <c r="F103" s="49">
        <f t="shared" si="6"/>
        <v>77</v>
      </c>
      <c r="G103" s="48">
        <v>38</v>
      </c>
      <c r="H103" s="48">
        <v>39</v>
      </c>
      <c r="I103" s="54" t="s">
        <v>311</v>
      </c>
      <c r="J103" s="15">
        <v>0.15</v>
      </c>
      <c r="K103" s="17">
        <f t="shared" si="7"/>
        <v>49.350649350649348</v>
      </c>
      <c r="L103" s="18">
        <v>9</v>
      </c>
      <c r="M103" s="17">
        <f t="shared" si="8"/>
        <v>58.350649350649348</v>
      </c>
      <c r="N103" s="15">
        <f t="shared" si="9"/>
        <v>0.15</v>
      </c>
      <c r="O103" s="17">
        <f t="shared" si="10"/>
        <v>8.7525974025974023</v>
      </c>
      <c r="P103" s="32"/>
      <c r="Q103" s="32"/>
      <c r="R103" s="17">
        <f t="shared" si="11"/>
        <v>8.7525974025974023</v>
      </c>
    </row>
    <row r="104" spans="1:18" s="5" customFormat="1">
      <c r="A104" s="16"/>
      <c r="B104" s="48" t="s">
        <v>123</v>
      </c>
      <c r="C104" s="72">
        <v>1972</v>
      </c>
      <c r="D104" s="48" t="s">
        <v>387</v>
      </c>
      <c r="E104" s="48">
        <v>12</v>
      </c>
      <c r="F104" s="49">
        <f t="shared" si="6"/>
        <v>44</v>
      </c>
      <c r="G104" s="48">
        <v>11</v>
      </c>
      <c r="H104" s="48">
        <v>33</v>
      </c>
      <c r="I104" s="54" t="s">
        <v>311</v>
      </c>
      <c r="J104" s="15">
        <v>0.15</v>
      </c>
      <c r="K104" s="17">
        <f t="shared" si="7"/>
        <v>25</v>
      </c>
      <c r="L104" s="18">
        <v>1</v>
      </c>
      <c r="M104" s="17">
        <f t="shared" si="8"/>
        <v>26</v>
      </c>
      <c r="N104" s="15">
        <f t="shared" si="9"/>
        <v>0.15</v>
      </c>
      <c r="O104" s="17">
        <f t="shared" si="10"/>
        <v>3.9</v>
      </c>
      <c r="P104" s="32"/>
      <c r="Q104" s="32"/>
      <c r="R104" s="17">
        <f t="shared" si="11"/>
        <v>3.9</v>
      </c>
    </row>
    <row r="105" spans="1:18" s="5" customFormat="1">
      <c r="A105" s="47"/>
      <c r="B105" s="48" t="s">
        <v>124</v>
      </c>
      <c r="C105" s="72">
        <v>1945</v>
      </c>
      <c r="D105" s="48" t="s">
        <v>377</v>
      </c>
      <c r="E105" s="48">
        <v>18</v>
      </c>
      <c r="F105" s="49">
        <f t="shared" si="6"/>
        <v>72</v>
      </c>
      <c r="G105" s="48">
        <v>27</v>
      </c>
      <c r="H105" s="48">
        <v>45</v>
      </c>
      <c r="I105" s="53" t="s">
        <v>332</v>
      </c>
      <c r="J105" s="15">
        <v>0.1</v>
      </c>
      <c r="K105" s="17">
        <f t="shared" si="7"/>
        <v>37.5</v>
      </c>
      <c r="L105" s="18">
        <v>10</v>
      </c>
      <c r="M105" s="17">
        <f t="shared" si="8"/>
        <v>47.5</v>
      </c>
      <c r="N105" s="15">
        <f t="shared" si="9"/>
        <v>0.1</v>
      </c>
      <c r="O105" s="17">
        <f t="shared" si="10"/>
        <v>4.75</v>
      </c>
      <c r="P105" s="32"/>
      <c r="Q105" s="32"/>
      <c r="R105" s="17">
        <f t="shared" si="11"/>
        <v>4.75</v>
      </c>
    </row>
    <row r="106" spans="1:18" s="5" customFormat="1">
      <c r="A106" s="47"/>
      <c r="B106" s="48" t="s">
        <v>129</v>
      </c>
      <c r="C106" s="72">
        <v>1958</v>
      </c>
      <c r="D106" s="48" t="s">
        <v>328</v>
      </c>
      <c r="E106" s="48">
        <v>4</v>
      </c>
      <c r="F106" s="49">
        <f t="shared" si="6"/>
        <v>14</v>
      </c>
      <c r="G106" s="48">
        <v>9</v>
      </c>
      <c r="H106" s="48">
        <v>5</v>
      </c>
      <c r="I106" s="54" t="s">
        <v>311</v>
      </c>
      <c r="J106" s="15">
        <v>0.15</v>
      </c>
      <c r="K106" s="17">
        <f t="shared" si="7"/>
        <v>64.285714285714292</v>
      </c>
      <c r="L106" s="18">
        <v>0</v>
      </c>
      <c r="M106" s="17">
        <f t="shared" si="8"/>
        <v>64.285714285714292</v>
      </c>
      <c r="N106" s="15">
        <f t="shared" si="9"/>
        <v>0.15</v>
      </c>
      <c r="O106" s="17">
        <f t="shared" si="10"/>
        <v>9.6428571428571441</v>
      </c>
      <c r="P106" s="32"/>
      <c r="Q106" s="32"/>
      <c r="R106" s="17">
        <f t="shared" si="11"/>
        <v>9.6428571428571441</v>
      </c>
    </row>
    <row r="107" spans="1:18" s="5" customFormat="1">
      <c r="A107" s="16"/>
      <c r="B107" s="48" t="s">
        <v>129</v>
      </c>
      <c r="C107" s="72">
        <v>1958</v>
      </c>
      <c r="D107" s="48" t="s">
        <v>411</v>
      </c>
      <c r="E107" s="48">
        <v>15</v>
      </c>
      <c r="F107" s="49">
        <f t="shared" si="6"/>
        <v>59</v>
      </c>
      <c r="G107" s="48">
        <v>47</v>
      </c>
      <c r="H107" s="48">
        <v>12</v>
      </c>
      <c r="I107" s="53" t="s">
        <v>332</v>
      </c>
      <c r="J107" s="15">
        <v>0.1</v>
      </c>
      <c r="K107" s="17">
        <f t="shared" si="7"/>
        <v>79.66101694915254</v>
      </c>
      <c r="L107" s="18">
        <v>7</v>
      </c>
      <c r="M107" s="17">
        <f t="shared" si="8"/>
        <v>86.66101694915254</v>
      </c>
      <c r="N107" s="15">
        <f t="shared" si="9"/>
        <v>0.1</v>
      </c>
      <c r="O107" s="17">
        <f t="shared" si="10"/>
        <v>8.6661016949152536</v>
      </c>
      <c r="P107" s="32"/>
      <c r="Q107" s="32"/>
      <c r="R107" s="17">
        <f t="shared" si="11"/>
        <v>8.6661016949152536</v>
      </c>
    </row>
    <row r="108" spans="1:18" s="5" customFormat="1">
      <c r="A108" s="47"/>
      <c r="B108" s="48" t="s">
        <v>412</v>
      </c>
      <c r="C108" s="72">
        <v>1991</v>
      </c>
      <c r="D108" s="48" t="s">
        <v>337</v>
      </c>
      <c r="E108" s="48">
        <v>16</v>
      </c>
      <c r="F108" s="49">
        <f t="shared" si="6"/>
        <v>63</v>
      </c>
      <c r="G108" s="48">
        <v>59</v>
      </c>
      <c r="H108" s="48">
        <v>4</v>
      </c>
      <c r="I108" s="53" t="s">
        <v>332</v>
      </c>
      <c r="J108" s="15">
        <v>0.1</v>
      </c>
      <c r="K108" s="17">
        <f t="shared" si="7"/>
        <v>93.650793650793645</v>
      </c>
      <c r="L108" s="18">
        <v>8</v>
      </c>
      <c r="M108" s="17">
        <f t="shared" si="8"/>
        <v>101.65079365079364</v>
      </c>
      <c r="N108" s="15">
        <f t="shared" si="9"/>
        <v>0.1</v>
      </c>
      <c r="O108" s="17">
        <f t="shared" si="10"/>
        <v>10.165079365079364</v>
      </c>
      <c r="P108" s="32"/>
      <c r="Q108" s="32"/>
      <c r="R108" s="17">
        <f t="shared" si="11"/>
        <v>10.165079365079364</v>
      </c>
    </row>
    <row r="109" spans="1:18" s="5" customFormat="1">
      <c r="A109" s="47"/>
      <c r="B109" s="48" t="s">
        <v>413</v>
      </c>
      <c r="C109" s="72">
        <v>1993</v>
      </c>
      <c r="D109" s="48" t="s">
        <v>394</v>
      </c>
      <c r="E109" s="48">
        <v>19</v>
      </c>
      <c r="F109" s="49">
        <f t="shared" si="6"/>
        <v>76</v>
      </c>
      <c r="G109" s="48">
        <v>38</v>
      </c>
      <c r="H109" s="48">
        <v>38</v>
      </c>
      <c r="I109" s="55" t="s">
        <v>335</v>
      </c>
      <c r="J109" s="15">
        <v>0.1</v>
      </c>
      <c r="K109" s="17">
        <f t="shared" si="7"/>
        <v>50</v>
      </c>
      <c r="L109" s="18">
        <v>10</v>
      </c>
      <c r="M109" s="17">
        <f t="shared" si="8"/>
        <v>60</v>
      </c>
      <c r="N109" s="15">
        <f t="shared" si="9"/>
        <v>0.1</v>
      </c>
      <c r="O109" s="17">
        <f t="shared" si="10"/>
        <v>6</v>
      </c>
      <c r="P109" s="32"/>
      <c r="Q109" s="32"/>
      <c r="R109" s="17">
        <f t="shared" si="11"/>
        <v>6</v>
      </c>
    </row>
    <row r="110" spans="1:18" s="5" customFormat="1">
      <c r="A110" s="47"/>
      <c r="B110" s="48" t="s">
        <v>130</v>
      </c>
      <c r="C110" s="72">
        <v>1959</v>
      </c>
      <c r="D110" s="48" t="s">
        <v>388</v>
      </c>
      <c r="E110" s="48">
        <v>18</v>
      </c>
      <c r="F110" s="49">
        <f t="shared" si="6"/>
        <v>67</v>
      </c>
      <c r="G110" s="48">
        <v>26</v>
      </c>
      <c r="H110" s="48">
        <v>41</v>
      </c>
      <c r="I110" s="54" t="s">
        <v>311</v>
      </c>
      <c r="J110" s="15">
        <v>0.15</v>
      </c>
      <c r="K110" s="17">
        <f t="shared" si="7"/>
        <v>38.805970149253731</v>
      </c>
      <c r="L110" s="18">
        <v>7</v>
      </c>
      <c r="M110" s="17">
        <f t="shared" si="8"/>
        <v>45.805970149253731</v>
      </c>
      <c r="N110" s="15">
        <f t="shared" si="9"/>
        <v>0.15</v>
      </c>
      <c r="O110" s="17">
        <f t="shared" si="10"/>
        <v>6.8708955223880599</v>
      </c>
      <c r="P110" s="32"/>
      <c r="Q110" s="32"/>
      <c r="R110" s="17">
        <f t="shared" si="11"/>
        <v>6.8708955223880599</v>
      </c>
    </row>
    <row r="111" spans="1:18" s="5" customFormat="1">
      <c r="A111" s="47"/>
      <c r="B111" s="48" t="s">
        <v>414</v>
      </c>
      <c r="C111" s="72">
        <v>1974</v>
      </c>
      <c r="D111" s="48" t="s">
        <v>405</v>
      </c>
      <c r="E111" s="48">
        <v>8</v>
      </c>
      <c r="F111" s="49">
        <f t="shared" si="6"/>
        <v>31</v>
      </c>
      <c r="G111" s="48">
        <v>15</v>
      </c>
      <c r="H111" s="48">
        <v>16</v>
      </c>
      <c r="I111" s="54" t="s">
        <v>311</v>
      </c>
      <c r="J111" s="15">
        <v>0.15</v>
      </c>
      <c r="K111" s="17">
        <f t="shared" si="7"/>
        <v>48.387096774193552</v>
      </c>
      <c r="L111" s="44">
        <v>0.5</v>
      </c>
      <c r="M111" s="17">
        <f t="shared" si="8"/>
        <v>48.887096774193552</v>
      </c>
      <c r="N111" s="15">
        <f t="shared" si="9"/>
        <v>0.15</v>
      </c>
      <c r="O111" s="17">
        <f t="shared" si="10"/>
        <v>7.3330645161290322</v>
      </c>
      <c r="P111" s="32"/>
      <c r="Q111" s="32"/>
      <c r="R111" s="17">
        <f t="shared" si="11"/>
        <v>7.3330645161290322</v>
      </c>
    </row>
    <row r="112" spans="1:18" s="5" customFormat="1">
      <c r="A112" s="16"/>
      <c r="B112" s="48" t="s">
        <v>131</v>
      </c>
      <c r="C112" s="72">
        <v>1990</v>
      </c>
      <c r="D112" s="48" t="s">
        <v>380</v>
      </c>
      <c r="E112" s="48">
        <v>12</v>
      </c>
      <c r="F112" s="49">
        <f t="shared" si="6"/>
        <v>46</v>
      </c>
      <c r="G112" s="48">
        <v>39</v>
      </c>
      <c r="H112" s="48">
        <v>7</v>
      </c>
      <c r="I112" s="53" t="s">
        <v>332</v>
      </c>
      <c r="J112" s="15">
        <v>0.1</v>
      </c>
      <c r="K112" s="17">
        <f t="shared" si="7"/>
        <v>84.782608695652172</v>
      </c>
      <c r="L112" s="18">
        <v>4</v>
      </c>
      <c r="M112" s="17">
        <f t="shared" si="8"/>
        <v>88.782608695652172</v>
      </c>
      <c r="N112" s="15">
        <f t="shared" si="9"/>
        <v>0.1</v>
      </c>
      <c r="O112" s="17">
        <f t="shared" si="10"/>
        <v>8.8782608695652172</v>
      </c>
      <c r="P112" s="32"/>
      <c r="Q112" s="32"/>
      <c r="R112" s="17">
        <f t="shared" si="11"/>
        <v>8.8782608695652172</v>
      </c>
    </row>
    <row r="113" spans="1:18" s="5" customFormat="1">
      <c r="A113" s="47"/>
      <c r="B113" s="48" t="s">
        <v>132</v>
      </c>
      <c r="C113" s="72">
        <v>1953</v>
      </c>
      <c r="D113" s="48" t="s">
        <v>361</v>
      </c>
      <c r="E113" s="48">
        <v>16</v>
      </c>
      <c r="F113" s="49">
        <f t="shared" si="6"/>
        <v>50</v>
      </c>
      <c r="G113" s="48">
        <v>5</v>
      </c>
      <c r="H113" s="48">
        <v>45</v>
      </c>
      <c r="I113" s="54" t="s">
        <v>311</v>
      </c>
      <c r="J113" s="15">
        <v>0.15</v>
      </c>
      <c r="K113" s="17">
        <f t="shared" si="7"/>
        <v>10</v>
      </c>
      <c r="L113" s="18">
        <v>5</v>
      </c>
      <c r="M113" s="17">
        <f t="shared" si="8"/>
        <v>15</v>
      </c>
      <c r="N113" s="15">
        <f t="shared" si="9"/>
        <v>0.15</v>
      </c>
      <c r="O113" s="17">
        <f t="shared" si="10"/>
        <v>2.25</v>
      </c>
      <c r="P113" s="32"/>
      <c r="Q113" s="32"/>
      <c r="R113" s="17">
        <f t="shared" si="11"/>
        <v>2.25</v>
      </c>
    </row>
    <row r="114" spans="1:18" s="5" customFormat="1">
      <c r="A114" s="16"/>
      <c r="B114" s="48" t="s">
        <v>133</v>
      </c>
      <c r="C114" s="72">
        <v>1949</v>
      </c>
      <c r="D114" s="48" t="s">
        <v>415</v>
      </c>
      <c r="E114" s="48">
        <v>9</v>
      </c>
      <c r="F114" s="49">
        <f t="shared" si="6"/>
        <v>33</v>
      </c>
      <c r="G114" s="48">
        <v>4</v>
      </c>
      <c r="H114" s="48">
        <v>29</v>
      </c>
      <c r="I114" s="53" t="s">
        <v>332</v>
      </c>
      <c r="J114" s="15">
        <v>0.1</v>
      </c>
      <c r="K114" s="17">
        <f t="shared" si="7"/>
        <v>12.121212121212121</v>
      </c>
      <c r="L114" s="18">
        <v>1</v>
      </c>
      <c r="M114" s="17">
        <f t="shared" si="8"/>
        <v>13.121212121212121</v>
      </c>
      <c r="N114" s="15">
        <f t="shared" si="9"/>
        <v>0.1</v>
      </c>
      <c r="O114" s="17">
        <f t="shared" si="10"/>
        <v>1.3121212121212122</v>
      </c>
      <c r="P114" s="32"/>
      <c r="Q114" s="32"/>
      <c r="R114" s="17">
        <f t="shared" si="11"/>
        <v>1.3121212121212122</v>
      </c>
    </row>
    <row r="115" spans="1:18" s="5" customFormat="1">
      <c r="A115" s="16"/>
      <c r="B115" s="48" t="s">
        <v>134</v>
      </c>
      <c r="C115" s="72">
        <v>1973</v>
      </c>
      <c r="D115" s="48" t="s">
        <v>403</v>
      </c>
      <c r="E115" s="48">
        <v>2</v>
      </c>
      <c r="F115" s="49">
        <f t="shared" si="6"/>
        <v>8</v>
      </c>
      <c r="G115" s="48">
        <v>0</v>
      </c>
      <c r="H115" s="48">
        <v>8</v>
      </c>
      <c r="I115" s="43" t="s">
        <v>18</v>
      </c>
      <c r="J115" s="15">
        <v>0.65</v>
      </c>
      <c r="K115" s="17">
        <f t="shared" si="7"/>
        <v>0</v>
      </c>
      <c r="L115" s="18">
        <v>0</v>
      </c>
      <c r="M115" s="17">
        <f t="shared" si="8"/>
        <v>0</v>
      </c>
      <c r="N115" s="15">
        <f t="shared" si="9"/>
        <v>0.65</v>
      </c>
      <c r="O115" s="17">
        <f t="shared" si="10"/>
        <v>0</v>
      </c>
      <c r="P115" s="32"/>
      <c r="Q115" s="32"/>
      <c r="R115" s="17">
        <f t="shared" si="11"/>
        <v>0</v>
      </c>
    </row>
    <row r="116" spans="1:18" s="5" customFormat="1">
      <c r="A116" s="16"/>
      <c r="B116" s="48" t="s">
        <v>134</v>
      </c>
      <c r="C116" s="72">
        <v>1973</v>
      </c>
      <c r="D116" s="48" t="s">
        <v>409</v>
      </c>
      <c r="E116" s="48">
        <v>15</v>
      </c>
      <c r="F116" s="49">
        <f t="shared" si="6"/>
        <v>44</v>
      </c>
      <c r="G116" s="48">
        <v>26</v>
      </c>
      <c r="H116" s="48">
        <v>18</v>
      </c>
      <c r="I116" s="52" t="s">
        <v>308</v>
      </c>
      <c r="J116" s="15">
        <v>0.25</v>
      </c>
      <c r="K116" s="17">
        <f t="shared" si="7"/>
        <v>59.090909090909093</v>
      </c>
      <c r="L116" s="18">
        <v>4</v>
      </c>
      <c r="M116" s="17">
        <f t="shared" si="8"/>
        <v>63.090909090909093</v>
      </c>
      <c r="N116" s="15">
        <f t="shared" si="9"/>
        <v>0.25</v>
      </c>
      <c r="O116" s="17">
        <f t="shared" si="10"/>
        <v>15.772727272727273</v>
      </c>
      <c r="P116" s="32"/>
      <c r="Q116" s="32"/>
      <c r="R116" s="17">
        <f t="shared" si="11"/>
        <v>15.772727272727273</v>
      </c>
    </row>
    <row r="117" spans="1:18" s="5" customFormat="1">
      <c r="A117" s="16"/>
      <c r="B117" s="48" t="s">
        <v>416</v>
      </c>
      <c r="C117" s="72">
        <v>1973</v>
      </c>
      <c r="D117" s="48" t="s">
        <v>378</v>
      </c>
      <c r="E117" s="48">
        <v>22</v>
      </c>
      <c r="F117" s="49">
        <f t="shared" si="6"/>
        <v>76</v>
      </c>
      <c r="G117" s="48">
        <v>65</v>
      </c>
      <c r="H117" s="48">
        <v>11</v>
      </c>
      <c r="I117" s="52" t="s">
        <v>308</v>
      </c>
      <c r="J117" s="15">
        <v>0.25</v>
      </c>
      <c r="K117" s="17">
        <f t="shared" si="7"/>
        <v>85.526315789473685</v>
      </c>
      <c r="L117" s="18">
        <v>10</v>
      </c>
      <c r="M117" s="17">
        <f t="shared" si="8"/>
        <v>95.526315789473685</v>
      </c>
      <c r="N117" s="15">
        <f t="shared" si="9"/>
        <v>0.25</v>
      </c>
      <c r="O117" s="17">
        <f t="shared" si="10"/>
        <v>23.881578947368421</v>
      </c>
      <c r="P117" s="32"/>
      <c r="Q117" s="32"/>
      <c r="R117" s="17">
        <f t="shared" si="11"/>
        <v>23.881578947368421</v>
      </c>
    </row>
    <row r="118" spans="1:18" s="5" customFormat="1">
      <c r="A118" s="47"/>
      <c r="B118" s="48" t="s">
        <v>136</v>
      </c>
      <c r="C118" s="72">
        <v>1962</v>
      </c>
      <c r="D118" s="48" t="s">
        <v>407</v>
      </c>
      <c r="E118" s="48">
        <v>20</v>
      </c>
      <c r="F118" s="49">
        <f t="shared" si="6"/>
        <v>64</v>
      </c>
      <c r="G118" s="48">
        <v>44</v>
      </c>
      <c r="H118" s="48">
        <v>20</v>
      </c>
      <c r="I118" s="52" t="s">
        <v>308</v>
      </c>
      <c r="J118" s="15">
        <v>0.25</v>
      </c>
      <c r="K118" s="17">
        <f t="shared" si="7"/>
        <v>68.75</v>
      </c>
      <c r="L118" s="18">
        <v>9</v>
      </c>
      <c r="M118" s="17">
        <f t="shared" si="8"/>
        <v>77.75</v>
      </c>
      <c r="N118" s="15">
        <f t="shared" si="9"/>
        <v>0.25</v>
      </c>
      <c r="O118" s="17">
        <f t="shared" si="10"/>
        <v>19.4375</v>
      </c>
      <c r="P118" s="32"/>
      <c r="Q118" s="32"/>
      <c r="R118" s="17">
        <f t="shared" si="11"/>
        <v>19.4375</v>
      </c>
    </row>
    <row r="119" spans="1:18" s="5" customFormat="1">
      <c r="A119" s="16"/>
      <c r="B119" s="48" t="s">
        <v>137</v>
      </c>
      <c r="C119" s="72">
        <v>1950</v>
      </c>
      <c r="D119" s="48" t="s">
        <v>407</v>
      </c>
      <c r="E119" s="48">
        <v>20</v>
      </c>
      <c r="F119" s="49">
        <f t="shared" si="6"/>
        <v>62</v>
      </c>
      <c r="G119" s="48">
        <v>40</v>
      </c>
      <c r="H119" s="48">
        <v>22</v>
      </c>
      <c r="I119" s="52" t="s">
        <v>308</v>
      </c>
      <c r="J119" s="15">
        <v>0.25</v>
      </c>
      <c r="K119" s="17">
        <f t="shared" si="7"/>
        <v>64.516129032258064</v>
      </c>
      <c r="L119" s="18">
        <v>9</v>
      </c>
      <c r="M119" s="17">
        <f t="shared" si="8"/>
        <v>73.516129032258064</v>
      </c>
      <c r="N119" s="15">
        <f t="shared" si="9"/>
        <v>0.25</v>
      </c>
      <c r="O119" s="17">
        <f t="shared" si="10"/>
        <v>18.379032258064516</v>
      </c>
      <c r="P119" s="32"/>
      <c r="Q119" s="32"/>
      <c r="R119" s="17">
        <f t="shared" si="11"/>
        <v>18.379032258064516</v>
      </c>
    </row>
    <row r="120" spans="1:18" s="5" customFormat="1">
      <c r="A120" s="47"/>
      <c r="B120" s="48" t="s">
        <v>138</v>
      </c>
      <c r="C120" s="72">
        <v>1980</v>
      </c>
      <c r="D120" s="48" t="s">
        <v>373</v>
      </c>
      <c r="E120" s="48">
        <v>14</v>
      </c>
      <c r="F120" s="49">
        <f t="shared" si="6"/>
        <v>55</v>
      </c>
      <c r="G120" s="48">
        <v>28</v>
      </c>
      <c r="H120" s="48">
        <v>27</v>
      </c>
      <c r="I120" s="53" t="s">
        <v>332</v>
      </c>
      <c r="J120" s="15">
        <v>0.1</v>
      </c>
      <c r="K120" s="17">
        <f t="shared" si="7"/>
        <v>50.909090909090907</v>
      </c>
      <c r="L120" s="18">
        <v>6</v>
      </c>
      <c r="M120" s="17">
        <f t="shared" si="8"/>
        <v>56.909090909090907</v>
      </c>
      <c r="N120" s="15">
        <f t="shared" si="9"/>
        <v>0.1</v>
      </c>
      <c r="O120" s="17">
        <f t="shared" si="10"/>
        <v>5.6909090909090914</v>
      </c>
      <c r="P120" s="32"/>
      <c r="Q120" s="32"/>
      <c r="R120" s="17">
        <f t="shared" si="11"/>
        <v>5.6909090909090914</v>
      </c>
    </row>
    <row r="121" spans="1:18" s="5" customFormat="1">
      <c r="A121" s="16"/>
      <c r="B121" s="48" t="s">
        <v>139</v>
      </c>
      <c r="C121" s="72">
        <v>1987</v>
      </c>
      <c r="D121" s="48" t="s">
        <v>346</v>
      </c>
      <c r="E121" s="48">
        <v>10</v>
      </c>
      <c r="F121" s="49">
        <f t="shared" si="6"/>
        <v>40</v>
      </c>
      <c r="G121" s="48">
        <v>31</v>
      </c>
      <c r="H121" s="48">
        <v>9</v>
      </c>
      <c r="I121" s="55" t="s">
        <v>335</v>
      </c>
      <c r="J121" s="15">
        <v>0.1</v>
      </c>
      <c r="K121" s="17">
        <f t="shared" si="7"/>
        <v>77.5</v>
      </c>
      <c r="L121" s="18">
        <v>1</v>
      </c>
      <c r="M121" s="17">
        <f t="shared" si="8"/>
        <v>78.5</v>
      </c>
      <c r="N121" s="15">
        <f t="shared" si="9"/>
        <v>0.1</v>
      </c>
      <c r="O121" s="17">
        <f t="shared" si="10"/>
        <v>7.8500000000000005</v>
      </c>
      <c r="P121" s="32"/>
      <c r="Q121" s="32"/>
      <c r="R121" s="17">
        <f t="shared" si="11"/>
        <v>7.8500000000000005</v>
      </c>
    </row>
    <row r="122" spans="1:18" s="5" customFormat="1">
      <c r="A122" s="16"/>
      <c r="B122" s="48" t="s">
        <v>141</v>
      </c>
      <c r="C122" s="72">
        <v>1948</v>
      </c>
      <c r="D122" s="48" t="s">
        <v>359</v>
      </c>
      <c r="E122" s="48">
        <v>2</v>
      </c>
      <c r="F122" s="49">
        <f t="shared" si="6"/>
        <v>3</v>
      </c>
      <c r="G122" s="48">
        <v>1</v>
      </c>
      <c r="H122" s="48">
        <v>2</v>
      </c>
      <c r="I122" s="51" t="s">
        <v>29</v>
      </c>
      <c r="J122" s="15">
        <v>0.4</v>
      </c>
      <c r="K122" s="17">
        <f t="shared" si="7"/>
        <v>33.333333333333329</v>
      </c>
      <c r="L122" s="18">
        <v>0</v>
      </c>
      <c r="M122" s="17">
        <f t="shared" si="8"/>
        <v>33.333333333333329</v>
      </c>
      <c r="N122" s="15">
        <f t="shared" si="9"/>
        <v>0.4</v>
      </c>
      <c r="O122" s="17">
        <f t="shared" si="10"/>
        <v>13.333333333333332</v>
      </c>
      <c r="P122" s="32"/>
      <c r="Q122" s="32"/>
      <c r="R122" s="17">
        <f t="shared" si="11"/>
        <v>13.333333333333332</v>
      </c>
    </row>
    <row r="123" spans="1:18" s="5" customFormat="1">
      <c r="A123" s="16"/>
      <c r="B123" s="48" t="s">
        <v>141</v>
      </c>
      <c r="C123" s="72">
        <v>1948</v>
      </c>
      <c r="D123" s="48" t="s">
        <v>348</v>
      </c>
      <c r="E123" s="48">
        <v>21</v>
      </c>
      <c r="F123" s="49">
        <f t="shared" si="6"/>
        <v>80</v>
      </c>
      <c r="G123" s="48">
        <v>69</v>
      </c>
      <c r="H123" s="48">
        <v>11</v>
      </c>
      <c r="I123" s="54" t="s">
        <v>311</v>
      </c>
      <c r="J123" s="15">
        <v>0.15</v>
      </c>
      <c r="K123" s="17">
        <f t="shared" si="7"/>
        <v>86.25</v>
      </c>
      <c r="L123" s="18">
        <v>10</v>
      </c>
      <c r="M123" s="17">
        <f t="shared" si="8"/>
        <v>96.25</v>
      </c>
      <c r="N123" s="15">
        <f t="shared" si="9"/>
        <v>0.15</v>
      </c>
      <c r="O123" s="17">
        <f t="shared" si="10"/>
        <v>14.4375</v>
      </c>
      <c r="P123" s="32"/>
      <c r="Q123" s="32"/>
      <c r="R123" s="17">
        <f t="shared" si="11"/>
        <v>14.4375</v>
      </c>
    </row>
    <row r="124" spans="1:18" s="5" customFormat="1">
      <c r="A124" s="50"/>
      <c r="B124" s="48" t="s">
        <v>143</v>
      </c>
      <c r="C124" s="72">
        <v>1971</v>
      </c>
      <c r="D124" s="48" t="s">
        <v>377</v>
      </c>
      <c r="E124" s="48">
        <v>9</v>
      </c>
      <c r="F124" s="49">
        <f t="shared" si="6"/>
        <v>36</v>
      </c>
      <c r="G124" s="48">
        <v>3</v>
      </c>
      <c r="H124" s="48">
        <v>33</v>
      </c>
      <c r="I124" s="53" t="s">
        <v>332</v>
      </c>
      <c r="J124" s="15">
        <v>0.1</v>
      </c>
      <c r="K124" s="17">
        <f t="shared" si="7"/>
        <v>8.3333333333333321</v>
      </c>
      <c r="L124" s="18">
        <v>1</v>
      </c>
      <c r="M124" s="17">
        <f t="shared" si="8"/>
        <v>9.3333333333333321</v>
      </c>
      <c r="N124" s="15">
        <f t="shared" si="9"/>
        <v>0.1</v>
      </c>
      <c r="O124" s="17">
        <f t="shared" si="10"/>
        <v>0.93333333333333324</v>
      </c>
      <c r="P124" s="32"/>
      <c r="Q124" s="32"/>
      <c r="R124" s="17">
        <f t="shared" si="11"/>
        <v>0.93333333333333324</v>
      </c>
    </row>
    <row r="125" spans="1:18" s="5" customFormat="1">
      <c r="A125" s="47"/>
      <c r="B125" s="48" t="s">
        <v>417</v>
      </c>
      <c r="C125" s="72">
        <v>2004</v>
      </c>
      <c r="D125" s="48" t="s">
        <v>373</v>
      </c>
      <c r="E125" s="48">
        <v>1</v>
      </c>
      <c r="F125" s="49">
        <f t="shared" si="6"/>
        <v>4</v>
      </c>
      <c r="G125" s="48">
        <v>0</v>
      </c>
      <c r="H125" s="48">
        <v>4</v>
      </c>
      <c r="I125" s="53" t="s">
        <v>332</v>
      </c>
      <c r="J125" s="15">
        <v>0.1</v>
      </c>
      <c r="K125" s="17">
        <f t="shared" si="7"/>
        <v>0</v>
      </c>
      <c r="L125" s="18">
        <v>0</v>
      </c>
      <c r="M125" s="17">
        <f t="shared" si="8"/>
        <v>0</v>
      </c>
      <c r="N125" s="15">
        <f t="shared" si="9"/>
        <v>0.1</v>
      </c>
      <c r="O125" s="17">
        <f t="shared" si="10"/>
        <v>0</v>
      </c>
      <c r="P125" s="32"/>
      <c r="Q125" s="32"/>
      <c r="R125" s="17">
        <f t="shared" si="11"/>
        <v>0</v>
      </c>
    </row>
    <row r="126" spans="1:18" s="5" customFormat="1">
      <c r="A126" s="16"/>
      <c r="B126" s="48" t="s">
        <v>144</v>
      </c>
      <c r="C126" s="72">
        <v>1954</v>
      </c>
      <c r="D126" s="48" t="s">
        <v>360</v>
      </c>
      <c r="E126" s="48">
        <v>22</v>
      </c>
      <c r="F126" s="49">
        <f t="shared" si="6"/>
        <v>86</v>
      </c>
      <c r="G126" s="48">
        <v>58</v>
      </c>
      <c r="H126" s="48">
        <v>28</v>
      </c>
      <c r="I126" s="54" t="s">
        <v>311</v>
      </c>
      <c r="J126" s="15">
        <v>0.15</v>
      </c>
      <c r="K126" s="17">
        <f t="shared" si="7"/>
        <v>67.441860465116278</v>
      </c>
      <c r="L126" s="18">
        <v>10</v>
      </c>
      <c r="M126" s="17">
        <f t="shared" si="8"/>
        <v>77.441860465116278</v>
      </c>
      <c r="N126" s="15">
        <f t="shared" si="9"/>
        <v>0.15</v>
      </c>
      <c r="O126" s="17">
        <f t="shared" si="10"/>
        <v>11.616279069767442</v>
      </c>
      <c r="P126" s="32"/>
      <c r="Q126" s="32"/>
      <c r="R126" s="17">
        <f t="shared" si="11"/>
        <v>11.616279069767442</v>
      </c>
    </row>
    <row r="127" spans="1:18" s="5" customFormat="1">
      <c r="A127" s="47"/>
      <c r="B127" s="48" t="s">
        <v>145</v>
      </c>
      <c r="C127" s="72">
        <v>1966</v>
      </c>
      <c r="D127" s="48" t="s">
        <v>360</v>
      </c>
      <c r="E127" s="48">
        <v>20</v>
      </c>
      <c r="F127" s="49">
        <f t="shared" si="6"/>
        <v>78</v>
      </c>
      <c r="G127" s="48">
        <v>53</v>
      </c>
      <c r="H127" s="48">
        <v>25</v>
      </c>
      <c r="I127" s="54" t="s">
        <v>311</v>
      </c>
      <c r="J127" s="15">
        <v>0.15</v>
      </c>
      <c r="K127" s="17">
        <f t="shared" si="7"/>
        <v>67.948717948717956</v>
      </c>
      <c r="L127" s="18">
        <v>9</v>
      </c>
      <c r="M127" s="17">
        <f t="shared" si="8"/>
        <v>76.948717948717956</v>
      </c>
      <c r="N127" s="15">
        <f t="shared" si="9"/>
        <v>0.15</v>
      </c>
      <c r="O127" s="17">
        <f t="shared" si="10"/>
        <v>11.542307692307693</v>
      </c>
      <c r="P127" s="32"/>
      <c r="Q127" s="32"/>
      <c r="R127" s="17">
        <f t="shared" si="11"/>
        <v>11.542307692307693</v>
      </c>
    </row>
    <row r="128" spans="1:18" s="5" customFormat="1">
      <c r="A128" s="16"/>
      <c r="B128" s="48" t="s">
        <v>146</v>
      </c>
      <c r="C128" s="72">
        <v>1960</v>
      </c>
      <c r="D128" s="48" t="s">
        <v>380</v>
      </c>
      <c r="E128" s="48">
        <v>18</v>
      </c>
      <c r="F128" s="49">
        <f t="shared" si="6"/>
        <v>70</v>
      </c>
      <c r="G128" s="48">
        <v>46</v>
      </c>
      <c r="H128" s="48">
        <v>24</v>
      </c>
      <c r="I128" s="53" t="s">
        <v>332</v>
      </c>
      <c r="J128" s="15">
        <v>0.1</v>
      </c>
      <c r="K128" s="17">
        <f t="shared" si="7"/>
        <v>65.714285714285708</v>
      </c>
      <c r="L128" s="18">
        <v>10</v>
      </c>
      <c r="M128" s="17">
        <f t="shared" si="8"/>
        <v>75.714285714285708</v>
      </c>
      <c r="N128" s="15">
        <f t="shared" si="9"/>
        <v>0.1</v>
      </c>
      <c r="O128" s="17">
        <f t="shared" si="10"/>
        <v>7.5714285714285712</v>
      </c>
      <c r="P128" s="32"/>
      <c r="Q128" s="32"/>
      <c r="R128" s="17">
        <f t="shared" si="11"/>
        <v>7.5714285714285712</v>
      </c>
    </row>
    <row r="129" spans="1:18" s="5" customFormat="1">
      <c r="A129" s="16"/>
      <c r="B129" s="48" t="s">
        <v>147</v>
      </c>
      <c r="C129" s="72">
        <v>1951</v>
      </c>
      <c r="D129" s="48" t="s">
        <v>378</v>
      </c>
      <c r="E129" s="48">
        <v>20</v>
      </c>
      <c r="F129" s="49">
        <f t="shared" si="6"/>
        <v>60</v>
      </c>
      <c r="G129" s="48">
        <v>21</v>
      </c>
      <c r="H129" s="48">
        <v>39</v>
      </c>
      <c r="I129" s="52" t="s">
        <v>308</v>
      </c>
      <c r="J129" s="15">
        <v>0.25</v>
      </c>
      <c r="K129" s="17">
        <f t="shared" si="7"/>
        <v>35</v>
      </c>
      <c r="L129" s="18">
        <v>9</v>
      </c>
      <c r="M129" s="17">
        <f t="shared" si="8"/>
        <v>44</v>
      </c>
      <c r="N129" s="15">
        <f t="shared" si="9"/>
        <v>0.25</v>
      </c>
      <c r="O129" s="17">
        <f t="shared" si="10"/>
        <v>11</v>
      </c>
      <c r="P129" s="32"/>
      <c r="Q129" s="32"/>
      <c r="R129" s="17">
        <f t="shared" si="11"/>
        <v>11</v>
      </c>
    </row>
    <row r="130" spans="1:18" s="5" customFormat="1">
      <c r="A130" s="47"/>
      <c r="B130" s="48" t="s">
        <v>148</v>
      </c>
      <c r="C130" s="72">
        <v>1953</v>
      </c>
      <c r="D130" s="48" t="s">
        <v>387</v>
      </c>
      <c r="E130" s="48">
        <v>9</v>
      </c>
      <c r="F130" s="49">
        <f t="shared" ref="F130:F193" si="12">SUM(G130:H130)</f>
        <v>26</v>
      </c>
      <c r="G130" s="48">
        <v>12</v>
      </c>
      <c r="H130" s="48">
        <v>14</v>
      </c>
      <c r="I130" s="54" t="s">
        <v>311</v>
      </c>
      <c r="J130" s="15">
        <v>0.15</v>
      </c>
      <c r="K130" s="17">
        <f t="shared" ref="K130:K193" si="13">PRODUCT(G130/F130)*100</f>
        <v>46.153846153846153</v>
      </c>
      <c r="L130" s="44">
        <v>0.5</v>
      </c>
      <c r="M130" s="17">
        <f t="shared" ref="M130:M193" si="14">SUM(K130:L130)</f>
        <v>46.653846153846153</v>
      </c>
      <c r="N130" s="15">
        <f t="shared" ref="N130:N193" si="15">J130</f>
        <v>0.15</v>
      </c>
      <c r="O130" s="17">
        <f t="shared" ref="O130:O193" si="16">PRODUCT(M130:N130)</f>
        <v>6.9980769230769226</v>
      </c>
      <c r="P130" s="32"/>
      <c r="Q130" s="32"/>
      <c r="R130" s="17">
        <f t="shared" ref="R130:R193" si="17">SUM(O130:Q130)</f>
        <v>6.9980769230769226</v>
      </c>
    </row>
    <row r="131" spans="1:18" s="5" customFormat="1">
      <c r="A131" s="47"/>
      <c r="B131" s="48" t="s">
        <v>149</v>
      </c>
      <c r="C131" s="72">
        <v>1997</v>
      </c>
      <c r="D131" s="48" t="s">
        <v>326</v>
      </c>
      <c r="E131" s="48">
        <v>4</v>
      </c>
      <c r="F131" s="49">
        <f t="shared" si="12"/>
        <v>8</v>
      </c>
      <c r="G131" s="48">
        <v>0</v>
      </c>
      <c r="H131" s="48">
        <v>8</v>
      </c>
      <c r="I131" s="42" t="s">
        <v>298</v>
      </c>
      <c r="J131" s="15">
        <v>1.5</v>
      </c>
      <c r="K131" s="17">
        <f t="shared" si="13"/>
        <v>0</v>
      </c>
      <c r="L131" s="18">
        <v>0</v>
      </c>
      <c r="M131" s="17">
        <f t="shared" si="14"/>
        <v>0</v>
      </c>
      <c r="N131" s="15">
        <f t="shared" si="15"/>
        <v>1.5</v>
      </c>
      <c r="O131" s="17">
        <f t="shared" si="16"/>
        <v>0</v>
      </c>
      <c r="P131" s="32"/>
      <c r="Q131" s="32"/>
      <c r="R131" s="17">
        <f t="shared" si="17"/>
        <v>0</v>
      </c>
    </row>
    <row r="132" spans="1:18" s="5" customFormat="1">
      <c r="A132" s="16"/>
      <c r="B132" s="48" t="s">
        <v>150</v>
      </c>
      <c r="C132" s="72">
        <v>1952</v>
      </c>
      <c r="D132" s="48" t="s">
        <v>418</v>
      </c>
      <c r="E132" s="48">
        <v>20</v>
      </c>
      <c r="F132" s="49">
        <f t="shared" si="12"/>
        <v>79</v>
      </c>
      <c r="G132" s="48">
        <v>49</v>
      </c>
      <c r="H132" s="48">
        <v>30</v>
      </c>
      <c r="I132" s="55" t="s">
        <v>335</v>
      </c>
      <c r="J132" s="15">
        <v>0.1</v>
      </c>
      <c r="K132" s="17">
        <f t="shared" si="13"/>
        <v>62.025316455696199</v>
      </c>
      <c r="L132" s="18">
        <v>10</v>
      </c>
      <c r="M132" s="17">
        <f t="shared" si="14"/>
        <v>72.025316455696199</v>
      </c>
      <c r="N132" s="15">
        <f t="shared" si="15"/>
        <v>0.1</v>
      </c>
      <c r="O132" s="17">
        <f t="shared" si="16"/>
        <v>7.2025316455696204</v>
      </c>
      <c r="P132" s="32"/>
      <c r="Q132" s="32"/>
      <c r="R132" s="17">
        <f t="shared" si="17"/>
        <v>7.2025316455696204</v>
      </c>
    </row>
    <row r="133" spans="1:18" s="5" customFormat="1">
      <c r="A133" s="16"/>
      <c r="B133" s="48" t="s">
        <v>151</v>
      </c>
      <c r="C133" s="72">
        <v>1974</v>
      </c>
      <c r="D133" s="48" t="s">
        <v>419</v>
      </c>
      <c r="E133" s="48">
        <v>17</v>
      </c>
      <c r="F133" s="49">
        <f t="shared" si="12"/>
        <v>55</v>
      </c>
      <c r="G133" s="48">
        <v>25</v>
      </c>
      <c r="H133" s="48">
        <v>30</v>
      </c>
      <c r="I133" s="52" t="s">
        <v>308</v>
      </c>
      <c r="J133" s="15">
        <v>0.25</v>
      </c>
      <c r="K133" s="17">
        <f t="shared" si="13"/>
        <v>45.454545454545453</v>
      </c>
      <c r="L133" s="18">
        <v>6</v>
      </c>
      <c r="M133" s="17">
        <f t="shared" si="14"/>
        <v>51.454545454545453</v>
      </c>
      <c r="N133" s="15">
        <f t="shared" si="15"/>
        <v>0.25</v>
      </c>
      <c r="O133" s="17">
        <f t="shared" si="16"/>
        <v>12.863636363636363</v>
      </c>
      <c r="P133" s="32"/>
      <c r="Q133" s="32"/>
      <c r="R133" s="17">
        <f t="shared" si="17"/>
        <v>12.863636363636363</v>
      </c>
    </row>
    <row r="134" spans="1:18" s="5" customFormat="1">
      <c r="A134" s="47"/>
      <c r="B134" s="48" t="s">
        <v>152</v>
      </c>
      <c r="C134" s="72">
        <v>1976</v>
      </c>
      <c r="D134" s="48" t="s">
        <v>357</v>
      </c>
      <c r="E134" s="48">
        <v>20</v>
      </c>
      <c r="F134" s="49">
        <f t="shared" si="12"/>
        <v>64</v>
      </c>
      <c r="G134" s="48">
        <v>47</v>
      </c>
      <c r="H134" s="48">
        <v>17</v>
      </c>
      <c r="I134" s="52" t="s">
        <v>308</v>
      </c>
      <c r="J134" s="15">
        <v>0.25</v>
      </c>
      <c r="K134" s="17">
        <f t="shared" si="13"/>
        <v>73.4375</v>
      </c>
      <c r="L134" s="18">
        <v>9</v>
      </c>
      <c r="M134" s="17">
        <f t="shared" si="14"/>
        <v>82.4375</v>
      </c>
      <c r="N134" s="15">
        <f t="shared" si="15"/>
        <v>0.25</v>
      </c>
      <c r="O134" s="17">
        <f t="shared" si="16"/>
        <v>20.609375</v>
      </c>
      <c r="P134" s="32"/>
      <c r="Q134" s="32"/>
      <c r="R134" s="17">
        <f t="shared" si="17"/>
        <v>20.609375</v>
      </c>
    </row>
    <row r="135" spans="1:18" s="5" customFormat="1">
      <c r="A135" s="16"/>
      <c r="B135" s="48" t="s">
        <v>420</v>
      </c>
      <c r="C135" s="72">
        <v>1946</v>
      </c>
      <c r="D135" s="48" t="s">
        <v>415</v>
      </c>
      <c r="E135" s="48">
        <v>17</v>
      </c>
      <c r="F135" s="49">
        <f t="shared" si="12"/>
        <v>65</v>
      </c>
      <c r="G135" s="48">
        <v>10</v>
      </c>
      <c r="H135" s="48">
        <v>55</v>
      </c>
      <c r="I135" s="53" t="s">
        <v>332</v>
      </c>
      <c r="J135" s="15">
        <v>0.1</v>
      </c>
      <c r="K135" s="17">
        <f t="shared" si="13"/>
        <v>15.384615384615385</v>
      </c>
      <c r="L135" s="18">
        <v>9</v>
      </c>
      <c r="M135" s="17">
        <f t="shared" si="14"/>
        <v>24.384615384615387</v>
      </c>
      <c r="N135" s="15">
        <f t="shared" si="15"/>
        <v>0.1</v>
      </c>
      <c r="O135" s="17">
        <f t="shared" si="16"/>
        <v>2.4384615384615387</v>
      </c>
      <c r="P135" s="32"/>
      <c r="Q135" s="32"/>
      <c r="R135" s="17">
        <f t="shared" si="17"/>
        <v>2.4384615384615387</v>
      </c>
    </row>
    <row r="136" spans="1:18" s="5" customFormat="1">
      <c r="A136" s="16"/>
      <c r="B136" s="48" t="s">
        <v>153</v>
      </c>
      <c r="C136" s="72">
        <v>1960</v>
      </c>
      <c r="D136" s="48" t="s">
        <v>381</v>
      </c>
      <c r="E136" s="48">
        <v>18</v>
      </c>
      <c r="F136" s="49">
        <f t="shared" si="12"/>
        <v>69</v>
      </c>
      <c r="G136" s="48">
        <v>47</v>
      </c>
      <c r="H136" s="48">
        <v>22</v>
      </c>
      <c r="I136" s="53" t="s">
        <v>332</v>
      </c>
      <c r="J136" s="15">
        <v>0.1</v>
      </c>
      <c r="K136" s="17">
        <f t="shared" si="13"/>
        <v>68.115942028985515</v>
      </c>
      <c r="L136" s="18">
        <v>10</v>
      </c>
      <c r="M136" s="17">
        <f t="shared" si="14"/>
        <v>78.115942028985515</v>
      </c>
      <c r="N136" s="15">
        <f t="shared" si="15"/>
        <v>0.1</v>
      </c>
      <c r="O136" s="17">
        <f t="shared" si="16"/>
        <v>7.8115942028985517</v>
      </c>
      <c r="P136" s="32"/>
      <c r="Q136" s="32"/>
      <c r="R136" s="17">
        <f t="shared" si="17"/>
        <v>7.8115942028985517</v>
      </c>
    </row>
    <row r="137" spans="1:18" s="5" customFormat="1">
      <c r="A137" s="47"/>
      <c r="B137" s="48" t="s">
        <v>154</v>
      </c>
      <c r="C137" s="72">
        <v>1970</v>
      </c>
      <c r="D137" s="48" t="s">
        <v>350</v>
      </c>
      <c r="E137" s="48">
        <v>14</v>
      </c>
      <c r="F137" s="49">
        <f t="shared" si="12"/>
        <v>52</v>
      </c>
      <c r="G137" s="48">
        <v>6</v>
      </c>
      <c r="H137" s="48">
        <v>46</v>
      </c>
      <c r="I137" s="55" t="s">
        <v>335</v>
      </c>
      <c r="J137" s="15">
        <v>0.1</v>
      </c>
      <c r="K137" s="17">
        <f t="shared" si="13"/>
        <v>11.538461538461538</v>
      </c>
      <c r="L137" s="18">
        <v>5</v>
      </c>
      <c r="M137" s="17">
        <f t="shared" si="14"/>
        <v>16.53846153846154</v>
      </c>
      <c r="N137" s="15">
        <f t="shared" si="15"/>
        <v>0.1</v>
      </c>
      <c r="O137" s="17">
        <f t="shared" si="16"/>
        <v>1.6538461538461542</v>
      </c>
      <c r="P137" s="32"/>
      <c r="Q137" s="32"/>
      <c r="R137" s="17">
        <f t="shared" si="17"/>
        <v>1.6538461538461542</v>
      </c>
    </row>
    <row r="138" spans="1:18" s="5" customFormat="1">
      <c r="A138" s="47"/>
      <c r="B138" s="48" t="s">
        <v>155</v>
      </c>
      <c r="C138" s="72">
        <v>1988</v>
      </c>
      <c r="D138" s="48" t="s">
        <v>421</v>
      </c>
      <c r="E138" s="48">
        <v>20</v>
      </c>
      <c r="F138" s="49">
        <f t="shared" si="12"/>
        <v>68</v>
      </c>
      <c r="G138" s="48">
        <v>35</v>
      </c>
      <c r="H138" s="48">
        <v>33</v>
      </c>
      <c r="I138" s="52" t="s">
        <v>308</v>
      </c>
      <c r="J138" s="15">
        <v>0.25</v>
      </c>
      <c r="K138" s="17">
        <f t="shared" si="13"/>
        <v>51.470588235294116</v>
      </c>
      <c r="L138" s="18">
        <v>9</v>
      </c>
      <c r="M138" s="17">
        <f t="shared" si="14"/>
        <v>60.470588235294116</v>
      </c>
      <c r="N138" s="15">
        <f t="shared" si="15"/>
        <v>0.25</v>
      </c>
      <c r="O138" s="17">
        <f t="shared" si="16"/>
        <v>15.117647058823529</v>
      </c>
      <c r="P138" s="32"/>
      <c r="Q138" s="32"/>
      <c r="R138" s="17">
        <f t="shared" si="17"/>
        <v>15.117647058823529</v>
      </c>
    </row>
    <row r="139" spans="1:18" s="5" customFormat="1">
      <c r="A139" s="47"/>
      <c r="B139" s="48" t="s">
        <v>156</v>
      </c>
      <c r="C139" s="72">
        <v>1969</v>
      </c>
      <c r="D139" s="48" t="s">
        <v>421</v>
      </c>
      <c r="E139" s="48">
        <v>20</v>
      </c>
      <c r="F139" s="49">
        <f t="shared" si="12"/>
        <v>70</v>
      </c>
      <c r="G139" s="48">
        <v>39</v>
      </c>
      <c r="H139" s="48">
        <v>31</v>
      </c>
      <c r="I139" s="52" t="s">
        <v>308</v>
      </c>
      <c r="J139" s="15">
        <v>0.25</v>
      </c>
      <c r="K139" s="17">
        <f t="shared" si="13"/>
        <v>55.714285714285715</v>
      </c>
      <c r="L139" s="18">
        <v>9</v>
      </c>
      <c r="M139" s="17">
        <f t="shared" si="14"/>
        <v>64.714285714285722</v>
      </c>
      <c r="N139" s="15">
        <f t="shared" si="15"/>
        <v>0.25</v>
      </c>
      <c r="O139" s="17">
        <f t="shared" si="16"/>
        <v>16.178571428571431</v>
      </c>
      <c r="P139" s="32"/>
      <c r="Q139" s="32"/>
      <c r="R139" s="17">
        <f t="shared" si="17"/>
        <v>16.178571428571431</v>
      </c>
    </row>
    <row r="140" spans="1:18" s="5" customFormat="1">
      <c r="A140" s="16"/>
      <c r="B140" s="48" t="s">
        <v>422</v>
      </c>
      <c r="C140" s="72">
        <v>1972</v>
      </c>
      <c r="D140" s="48" t="s">
        <v>394</v>
      </c>
      <c r="E140" s="48">
        <v>3</v>
      </c>
      <c r="F140" s="49">
        <f t="shared" si="12"/>
        <v>12</v>
      </c>
      <c r="G140" s="48">
        <v>0</v>
      </c>
      <c r="H140" s="48">
        <v>12</v>
      </c>
      <c r="I140" s="55" t="s">
        <v>335</v>
      </c>
      <c r="J140" s="15">
        <v>0.1</v>
      </c>
      <c r="K140" s="17">
        <f t="shared" si="13"/>
        <v>0</v>
      </c>
      <c r="L140" s="18">
        <v>0</v>
      </c>
      <c r="M140" s="17">
        <f t="shared" si="14"/>
        <v>0</v>
      </c>
      <c r="N140" s="15">
        <f t="shared" si="15"/>
        <v>0.1</v>
      </c>
      <c r="O140" s="17">
        <f t="shared" si="16"/>
        <v>0</v>
      </c>
      <c r="P140" s="32"/>
      <c r="Q140" s="32"/>
      <c r="R140" s="17">
        <f t="shared" si="17"/>
        <v>0</v>
      </c>
    </row>
    <row r="141" spans="1:18" s="5" customFormat="1">
      <c r="A141" s="47"/>
      <c r="B141" s="48" t="s">
        <v>157</v>
      </c>
      <c r="C141" s="72">
        <v>1976</v>
      </c>
      <c r="D141" s="48" t="s">
        <v>350</v>
      </c>
      <c r="E141" s="48">
        <v>16</v>
      </c>
      <c r="F141" s="49">
        <f t="shared" si="12"/>
        <v>63</v>
      </c>
      <c r="G141" s="48">
        <v>57</v>
      </c>
      <c r="H141" s="48">
        <v>6</v>
      </c>
      <c r="I141" s="55" t="s">
        <v>335</v>
      </c>
      <c r="J141" s="15">
        <v>0.1</v>
      </c>
      <c r="K141" s="17">
        <f t="shared" si="13"/>
        <v>90.476190476190482</v>
      </c>
      <c r="L141" s="18">
        <v>7</v>
      </c>
      <c r="M141" s="17">
        <f t="shared" si="14"/>
        <v>97.476190476190482</v>
      </c>
      <c r="N141" s="15">
        <f t="shared" si="15"/>
        <v>0.1</v>
      </c>
      <c r="O141" s="17">
        <f t="shared" si="16"/>
        <v>9.7476190476190485</v>
      </c>
      <c r="P141" s="32"/>
      <c r="Q141" s="32"/>
      <c r="R141" s="17">
        <f t="shared" si="17"/>
        <v>9.7476190476190485</v>
      </c>
    </row>
    <row r="142" spans="1:18" s="5" customFormat="1">
      <c r="A142" s="47"/>
      <c r="B142" s="48" t="s">
        <v>158</v>
      </c>
      <c r="C142" s="72">
        <v>1954</v>
      </c>
      <c r="D142" s="48" t="s">
        <v>350</v>
      </c>
      <c r="E142" s="48">
        <v>13</v>
      </c>
      <c r="F142" s="49">
        <f t="shared" si="12"/>
        <v>47</v>
      </c>
      <c r="G142" s="48">
        <v>13</v>
      </c>
      <c r="H142" s="48">
        <v>34</v>
      </c>
      <c r="I142" s="55" t="s">
        <v>335</v>
      </c>
      <c r="J142" s="15">
        <v>0.1</v>
      </c>
      <c r="K142" s="17">
        <f t="shared" si="13"/>
        <v>27.659574468085108</v>
      </c>
      <c r="L142" s="18">
        <v>4</v>
      </c>
      <c r="M142" s="17">
        <f t="shared" si="14"/>
        <v>31.659574468085108</v>
      </c>
      <c r="N142" s="15">
        <f t="shared" si="15"/>
        <v>0.1</v>
      </c>
      <c r="O142" s="17">
        <f t="shared" si="16"/>
        <v>3.1659574468085108</v>
      </c>
      <c r="P142" s="32"/>
      <c r="Q142" s="32"/>
      <c r="R142" s="17">
        <f t="shared" si="17"/>
        <v>3.1659574468085108</v>
      </c>
    </row>
    <row r="143" spans="1:18" s="5" customFormat="1">
      <c r="A143" s="47"/>
      <c r="B143" s="48" t="s">
        <v>159</v>
      </c>
      <c r="C143" s="72">
        <v>1978</v>
      </c>
      <c r="D143" s="48" t="s">
        <v>395</v>
      </c>
      <c r="E143" s="48">
        <v>22</v>
      </c>
      <c r="F143" s="49">
        <f t="shared" si="12"/>
        <v>79</v>
      </c>
      <c r="G143" s="48">
        <v>44</v>
      </c>
      <c r="H143" s="48">
        <v>35</v>
      </c>
      <c r="I143" s="52" t="s">
        <v>308</v>
      </c>
      <c r="J143" s="15">
        <v>0.25</v>
      </c>
      <c r="K143" s="17">
        <f t="shared" si="13"/>
        <v>55.696202531645568</v>
      </c>
      <c r="L143" s="18">
        <v>10</v>
      </c>
      <c r="M143" s="17">
        <f t="shared" si="14"/>
        <v>65.696202531645568</v>
      </c>
      <c r="N143" s="15">
        <f t="shared" si="15"/>
        <v>0.25</v>
      </c>
      <c r="O143" s="17">
        <f t="shared" si="16"/>
        <v>16.424050632911392</v>
      </c>
      <c r="P143" s="32"/>
      <c r="Q143" s="32"/>
      <c r="R143" s="17">
        <f t="shared" si="17"/>
        <v>16.424050632911392</v>
      </c>
    </row>
    <row r="144" spans="1:18" s="5" customFormat="1">
      <c r="A144" s="47"/>
      <c r="B144" s="48" t="s">
        <v>423</v>
      </c>
      <c r="C144" s="72">
        <v>1975</v>
      </c>
      <c r="D144" s="48" t="s">
        <v>394</v>
      </c>
      <c r="E144" s="48">
        <v>20</v>
      </c>
      <c r="F144" s="49">
        <f t="shared" si="12"/>
        <v>78</v>
      </c>
      <c r="G144" s="48">
        <v>5</v>
      </c>
      <c r="H144" s="48">
        <v>73</v>
      </c>
      <c r="I144" s="55" t="s">
        <v>335</v>
      </c>
      <c r="J144" s="15">
        <v>0.1</v>
      </c>
      <c r="K144" s="17">
        <f t="shared" si="13"/>
        <v>6.4102564102564097</v>
      </c>
      <c r="L144" s="18">
        <v>10</v>
      </c>
      <c r="M144" s="17">
        <f t="shared" si="14"/>
        <v>16.410256410256409</v>
      </c>
      <c r="N144" s="15">
        <f t="shared" si="15"/>
        <v>0.1</v>
      </c>
      <c r="O144" s="17">
        <f t="shared" si="16"/>
        <v>1.641025641025641</v>
      </c>
      <c r="P144" s="32"/>
      <c r="Q144" s="32"/>
      <c r="R144" s="17">
        <f t="shared" si="17"/>
        <v>1.641025641025641</v>
      </c>
    </row>
    <row r="145" spans="1:18" s="5" customFormat="1">
      <c r="A145" s="16"/>
      <c r="B145" s="48" t="s">
        <v>160</v>
      </c>
      <c r="C145" s="72">
        <v>1947</v>
      </c>
      <c r="D145" s="48" t="s">
        <v>343</v>
      </c>
      <c r="E145" s="48">
        <v>1</v>
      </c>
      <c r="F145" s="49">
        <f t="shared" si="12"/>
        <v>4</v>
      </c>
      <c r="G145" s="48">
        <v>0</v>
      </c>
      <c r="H145" s="48">
        <v>4</v>
      </c>
      <c r="I145" s="54" t="s">
        <v>311</v>
      </c>
      <c r="J145" s="15">
        <v>0.15</v>
      </c>
      <c r="K145" s="17">
        <f t="shared" si="13"/>
        <v>0</v>
      </c>
      <c r="L145" s="18">
        <v>0</v>
      </c>
      <c r="M145" s="17">
        <f t="shared" si="14"/>
        <v>0</v>
      </c>
      <c r="N145" s="15">
        <f t="shared" si="15"/>
        <v>0.15</v>
      </c>
      <c r="O145" s="17">
        <f t="shared" si="16"/>
        <v>0</v>
      </c>
      <c r="P145" s="32"/>
      <c r="Q145" s="32"/>
      <c r="R145" s="17">
        <f t="shared" si="17"/>
        <v>0</v>
      </c>
    </row>
    <row r="146" spans="1:18" s="5" customFormat="1">
      <c r="A146" s="47"/>
      <c r="B146" s="48" t="s">
        <v>424</v>
      </c>
      <c r="C146" s="72">
        <v>1978</v>
      </c>
      <c r="D146" s="48" t="s">
        <v>326</v>
      </c>
      <c r="E146" s="48">
        <v>16</v>
      </c>
      <c r="F146" s="49">
        <f t="shared" si="12"/>
        <v>57</v>
      </c>
      <c r="G146" s="48">
        <v>42</v>
      </c>
      <c r="H146" s="48">
        <v>15</v>
      </c>
      <c r="I146" s="42" t="s">
        <v>298</v>
      </c>
      <c r="J146" s="15">
        <v>1.5</v>
      </c>
      <c r="K146" s="17">
        <f t="shared" si="13"/>
        <v>73.68421052631578</v>
      </c>
      <c r="L146" s="18">
        <v>5</v>
      </c>
      <c r="M146" s="17">
        <f t="shared" si="14"/>
        <v>78.68421052631578</v>
      </c>
      <c r="N146" s="15">
        <f t="shared" si="15"/>
        <v>1.5</v>
      </c>
      <c r="O146" s="17">
        <f t="shared" si="16"/>
        <v>118.02631578947367</v>
      </c>
      <c r="P146" s="32"/>
      <c r="Q146" s="32"/>
      <c r="R146" s="17">
        <f t="shared" si="17"/>
        <v>118.02631578947367</v>
      </c>
    </row>
    <row r="147" spans="1:18" s="5" customFormat="1">
      <c r="A147" s="16"/>
      <c r="B147" s="48" t="s">
        <v>425</v>
      </c>
      <c r="C147" s="72">
        <v>1943</v>
      </c>
      <c r="D147" s="48" t="s">
        <v>388</v>
      </c>
      <c r="E147" s="48">
        <v>4</v>
      </c>
      <c r="F147" s="49">
        <f t="shared" si="12"/>
        <v>16</v>
      </c>
      <c r="G147" s="48">
        <v>0</v>
      </c>
      <c r="H147" s="48">
        <v>16</v>
      </c>
      <c r="I147" s="54" t="s">
        <v>311</v>
      </c>
      <c r="J147" s="15">
        <v>0.15</v>
      </c>
      <c r="K147" s="17">
        <f t="shared" si="13"/>
        <v>0</v>
      </c>
      <c r="L147" s="18">
        <v>0</v>
      </c>
      <c r="M147" s="17">
        <f t="shared" si="14"/>
        <v>0</v>
      </c>
      <c r="N147" s="15">
        <f t="shared" si="15"/>
        <v>0.15</v>
      </c>
      <c r="O147" s="17">
        <f t="shared" si="16"/>
        <v>0</v>
      </c>
      <c r="P147" s="32"/>
      <c r="Q147" s="32"/>
      <c r="R147" s="17">
        <f t="shared" si="17"/>
        <v>0</v>
      </c>
    </row>
    <row r="148" spans="1:18" s="5" customFormat="1">
      <c r="A148" s="47"/>
      <c r="B148" s="48" t="s">
        <v>426</v>
      </c>
      <c r="C148" s="72">
        <v>1979</v>
      </c>
      <c r="D148" s="48" t="s">
        <v>418</v>
      </c>
      <c r="E148" s="48">
        <v>20</v>
      </c>
      <c r="F148" s="49">
        <f t="shared" si="12"/>
        <v>79</v>
      </c>
      <c r="G148" s="48">
        <v>51</v>
      </c>
      <c r="H148" s="48">
        <v>28</v>
      </c>
      <c r="I148" s="55" t="s">
        <v>335</v>
      </c>
      <c r="J148" s="15">
        <v>0.1</v>
      </c>
      <c r="K148" s="17">
        <f t="shared" si="13"/>
        <v>64.556962025316452</v>
      </c>
      <c r="L148" s="18">
        <v>10</v>
      </c>
      <c r="M148" s="17">
        <f t="shared" si="14"/>
        <v>74.556962025316452</v>
      </c>
      <c r="N148" s="15">
        <f t="shared" si="15"/>
        <v>0.1</v>
      </c>
      <c r="O148" s="17">
        <f t="shared" si="16"/>
        <v>7.4556962025316453</v>
      </c>
      <c r="P148" s="32"/>
      <c r="Q148" s="32"/>
      <c r="R148" s="17">
        <f t="shared" si="17"/>
        <v>7.4556962025316453</v>
      </c>
    </row>
    <row r="149" spans="1:18" s="5" customFormat="1">
      <c r="A149" s="16"/>
      <c r="B149" s="48" t="s">
        <v>161</v>
      </c>
      <c r="C149" s="72">
        <v>1944</v>
      </c>
      <c r="D149" s="48" t="s">
        <v>418</v>
      </c>
      <c r="E149" s="48">
        <v>6</v>
      </c>
      <c r="F149" s="49">
        <f t="shared" si="12"/>
        <v>19</v>
      </c>
      <c r="G149" s="48">
        <v>13</v>
      </c>
      <c r="H149" s="48">
        <v>6</v>
      </c>
      <c r="I149" s="55" t="s">
        <v>335</v>
      </c>
      <c r="J149" s="15">
        <v>0.1</v>
      </c>
      <c r="K149" s="17">
        <f t="shared" si="13"/>
        <v>68.421052631578945</v>
      </c>
      <c r="L149" s="44">
        <v>0.5</v>
      </c>
      <c r="M149" s="17">
        <f t="shared" si="14"/>
        <v>68.921052631578945</v>
      </c>
      <c r="N149" s="15">
        <f t="shared" si="15"/>
        <v>0.1</v>
      </c>
      <c r="O149" s="17">
        <f t="shared" si="16"/>
        <v>6.8921052631578945</v>
      </c>
      <c r="P149" s="32"/>
      <c r="Q149" s="32"/>
      <c r="R149" s="17">
        <f t="shared" si="17"/>
        <v>6.8921052631578945</v>
      </c>
    </row>
    <row r="150" spans="1:18" s="5" customFormat="1">
      <c r="A150" s="47"/>
      <c r="B150" s="48" t="s">
        <v>162</v>
      </c>
      <c r="C150" s="72">
        <v>1978</v>
      </c>
      <c r="D150" s="48" t="s">
        <v>342</v>
      </c>
      <c r="E150" s="48">
        <v>14</v>
      </c>
      <c r="F150" s="49">
        <f t="shared" si="12"/>
        <v>46</v>
      </c>
      <c r="G150" s="48">
        <v>19</v>
      </c>
      <c r="H150" s="48">
        <v>27</v>
      </c>
      <c r="I150" s="52" t="s">
        <v>308</v>
      </c>
      <c r="J150" s="15">
        <v>0.25</v>
      </c>
      <c r="K150" s="17">
        <f t="shared" si="13"/>
        <v>41.304347826086953</v>
      </c>
      <c r="L150" s="18">
        <v>3</v>
      </c>
      <c r="M150" s="17">
        <f t="shared" si="14"/>
        <v>44.304347826086953</v>
      </c>
      <c r="N150" s="15">
        <f t="shared" si="15"/>
        <v>0.25</v>
      </c>
      <c r="O150" s="17">
        <f t="shared" si="16"/>
        <v>11.076086956521738</v>
      </c>
      <c r="P150" s="32"/>
      <c r="Q150" s="32"/>
      <c r="R150" s="17">
        <f t="shared" si="17"/>
        <v>11.076086956521738</v>
      </c>
    </row>
    <row r="151" spans="1:18" s="5" customFormat="1">
      <c r="A151" s="16"/>
      <c r="B151" s="48" t="s">
        <v>427</v>
      </c>
      <c r="C151" s="72">
        <v>1967</v>
      </c>
      <c r="D151" s="48" t="s">
        <v>377</v>
      </c>
      <c r="E151" s="48">
        <v>4</v>
      </c>
      <c r="F151" s="49">
        <f t="shared" si="12"/>
        <v>16</v>
      </c>
      <c r="G151" s="48">
        <v>0</v>
      </c>
      <c r="H151" s="48">
        <v>16</v>
      </c>
      <c r="I151" s="53" t="s">
        <v>332</v>
      </c>
      <c r="J151" s="15">
        <v>0.1</v>
      </c>
      <c r="K151" s="17">
        <f t="shared" si="13"/>
        <v>0</v>
      </c>
      <c r="L151" s="18">
        <v>0</v>
      </c>
      <c r="M151" s="17">
        <f t="shared" si="14"/>
        <v>0</v>
      </c>
      <c r="N151" s="15">
        <f t="shared" si="15"/>
        <v>0.1</v>
      </c>
      <c r="O151" s="17">
        <f t="shared" si="16"/>
        <v>0</v>
      </c>
      <c r="P151" s="32"/>
      <c r="Q151" s="32"/>
      <c r="R151" s="17">
        <f t="shared" si="17"/>
        <v>0</v>
      </c>
    </row>
    <row r="152" spans="1:18" s="5" customFormat="1">
      <c r="A152" s="16"/>
      <c r="B152" s="48" t="s">
        <v>428</v>
      </c>
      <c r="C152" s="72">
        <v>1955</v>
      </c>
      <c r="D152" s="48" t="s">
        <v>337</v>
      </c>
      <c r="E152" s="48">
        <v>14</v>
      </c>
      <c r="F152" s="49">
        <f t="shared" si="12"/>
        <v>53</v>
      </c>
      <c r="G152" s="48">
        <v>24</v>
      </c>
      <c r="H152" s="48">
        <v>29</v>
      </c>
      <c r="I152" s="53" t="s">
        <v>332</v>
      </c>
      <c r="J152" s="15">
        <v>0.1</v>
      </c>
      <c r="K152" s="17">
        <f t="shared" si="13"/>
        <v>45.283018867924532</v>
      </c>
      <c r="L152" s="18">
        <v>6</v>
      </c>
      <c r="M152" s="17">
        <f t="shared" si="14"/>
        <v>51.283018867924532</v>
      </c>
      <c r="N152" s="15">
        <f t="shared" si="15"/>
        <v>0.1</v>
      </c>
      <c r="O152" s="17">
        <f t="shared" si="16"/>
        <v>5.1283018867924532</v>
      </c>
      <c r="P152" s="32"/>
      <c r="Q152" s="32"/>
      <c r="R152" s="17">
        <f t="shared" si="17"/>
        <v>5.1283018867924532</v>
      </c>
    </row>
    <row r="153" spans="1:18" s="5" customFormat="1">
      <c r="A153" s="47"/>
      <c r="B153" s="48" t="s">
        <v>163</v>
      </c>
      <c r="C153" s="72">
        <v>1950</v>
      </c>
      <c r="D153" s="48" t="s">
        <v>340</v>
      </c>
      <c r="E153" s="48">
        <v>8</v>
      </c>
      <c r="F153" s="49">
        <f t="shared" si="12"/>
        <v>17</v>
      </c>
      <c r="G153" s="48">
        <v>2</v>
      </c>
      <c r="H153" s="48">
        <v>15</v>
      </c>
      <c r="I153" s="55" t="s">
        <v>335</v>
      </c>
      <c r="J153" s="15">
        <v>0.1</v>
      </c>
      <c r="K153" s="17">
        <f t="shared" si="13"/>
        <v>11.76470588235294</v>
      </c>
      <c r="L153" s="44">
        <v>0.5</v>
      </c>
      <c r="M153" s="17">
        <f t="shared" si="14"/>
        <v>12.26470588235294</v>
      </c>
      <c r="N153" s="15">
        <f t="shared" si="15"/>
        <v>0.1</v>
      </c>
      <c r="O153" s="17">
        <f t="shared" si="16"/>
        <v>1.2264705882352942</v>
      </c>
      <c r="P153" s="32"/>
      <c r="Q153" s="32"/>
      <c r="R153" s="17">
        <f t="shared" si="17"/>
        <v>1.2264705882352942</v>
      </c>
    </row>
    <row r="154" spans="1:18" s="5" customFormat="1">
      <c r="A154" s="16"/>
      <c r="B154" s="48" t="s">
        <v>164</v>
      </c>
      <c r="C154" s="72">
        <v>1974</v>
      </c>
      <c r="D154" s="48" t="s">
        <v>340</v>
      </c>
      <c r="E154" s="48">
        <v>19</v>
      </c>
      <c r="F154" s="49">
        <f t="shared" si="12"/>
        <v>65</v>
      </c>
      <c r="G154" s="48">
        <v>42</v>
      </c>
      <c r="H154" s="48">
        <v>23</v>
      </c>
      <c r="I154" s="55" t="s">
        <v>335</v>
      </c>
      <c r="J154" s="15">
        <v>0.1</v>
      </c>
      <c r="K154" s="17">
        <f t="shared" si="13"/>
        <v>64.615384615384613</v>
      </c>
      <c r="L154" s="18">
        <v>10</v>
      </c>
      <c r="M154" s="17">
        <f t="shared" si="14"/>
        <v>74.615384615384613</v>
      </c>
      <c r="N154" s="15">
        <f t="shared" si="15"/>
        <v>0.1</v>
      </c>
      <c r="O154" s="17">
        <f t="shared" si="16"/>
        <v>7.4615384615384617</v>
      </c>
      <c r="P154" s="32"/>
      <c r="Q154" s="32"/>
      <c r="R154" s="17">
        <f t="shared" si="17"/>
        <v>7.4615384615384617</v>
      </c>
    </row>
    <row r="155" spans="1:18" s="5" customFormat="1">
      <c r="A155" s="45"/>
      <c r="B155" s="48" t="s">
        <v>429</v>
      </c>
      <c r="C155" s="72">
        <v>2004</v>
      </c>
      <c r="D155" s="48" t="s">
        <v>343</v>
      </c>
      <c r="E155" s="48">
        <v>2</v>
      </c>
      <c r="F155" s="49">
        <f t="shared" si="12"/>
        <v>6</v>
      </c>
      <c r="G155" s="48">
        <v>1</v>
      </c>
      <c r="H155" s="48">
        <v>5</v>
      </c>
      <c r="I155" s="54" t="s">
        <v>311</v>
      </c>
      <c r="J155" s="15">
        <v>0.15</v>
      </c>
      <c r="K155" s="17">
        <f t="shared" si="13"/>
        <v>16.666666666666664</v>
      </c>
      <c r="L155" s="18">
        <v>0</v>
      </c>
      <c r="M155" s="17">
        <f t="shared" si="14"/>
        <v>16.666666666666664</v>
      </c>
      <c r="N155" s="15">
        <f t="shared" si="15"/>
        <v>0.15</v>
      </c>
      <c r="O155" s="17">
        <f t="shared" si="16"/>
        <v>2.4999999999999996</v>
      </c>
      <c r="P155" s="32"/>
      <c r="Q155" s="32"/>
      <c r="R155" s="17">
        <f t="shared" si="17"/>
        <v>2.4999999999999996</v>
      </c>
    </row>
    <row r="156" spans="1:18" s="5" customFormat="1">
      <c r="A156" s="16"/>
      <c r="B156" s="48" t="s">
        <v>429</v>
      </c>
      <c r="C156" s="72">
        <v>2004</v>
      </c>
      <c r="D156" s="48" t="s">
        <v>331</v>
      </c>
      <c r="E156" s="48">
        <v>3</v>
      </c>
      <c r="F156" s="49">
        <f t="shared" si="12"/>
        <v>10</v>
      </c>
      <c r="G156" s="48">
        <v>4</v>
      </c>
      <c r="H156" s="48">
        <v>6</v>
      </c>
      <c r="I156" s="53" t="s">
        <v>332</v>
      </c>
      <c r="J156" s="15">
        <v>0.1</v>
      </c>
      <c r="K156" s="17">
        <f t="shared" si="13"/>
        <v>40</v>
      </c>
      <c r="L156" s="18">
        <v>0</v>
      </c>
      <c r="M156" s="17">
        <f t="shared" si="14"/>
        <v>40</v>
      </c>
      <c r="N156" s="15">
        <f t="shared" si="15"/>
        <v>0.1</v>
      </c>
      <c r="O156" s="17">
        <f t="shared" si="16"/>
        <v>4</v>
      </c>
      <c r="P156" s="32"/>
      <c r="Q156" s="32"/>
      <c r="R156" s="17">
        <f t="shared" si="17"/>
        <v>4</v>
      </c>
    </row>
    <row r="157" spans="1:18" s="5" customFormat="1">
      <c r="A157" s="16"/>
      <c r="B157" s="48" t="s">
        <v>430</v>
      </c>
      <c r="C157" s="72">
        <v>1979</v>
      </c>
      <c r="D157" s="48" t="s">
        <v>343</v>
      </c>
      <c r="E157" s="48">
        <v>2</v>
      </c>
      <c r="F157" s="49">
        <f t="shared" si="12"/>
        <v>6</v>
      </c>
      <c r="G157" s="48">
        <v>1</v>
      </c>
      <c r="H157" s="48">
        <v>5</v>
      </c>
      <c r="I157" s="54" t="s">
        <v>311</v>
      </c>
      <c r="J157" s="15">
        <v>0.15</v>
      </c>
      <c r="K157" s="17">
        <f t="shared" si="13"/>
        <v>16.666666666666664</v>
      </c>
      <c r="L157" s="18">
        <v>0</v>
      </c>
      <c r="M157" s="17">
        <f t="shared" si="14"/>
        <v>16.666666666666664</v>
      </c>
      <c r="N157" s="15">
        <f t="shared" si="15"/>
        <v>0.15</v>
      </c>
      <c r="O157" s="17">
        <f t="shared" si="16"/>
        <v>2.4999999999999996</v>
      </c>
      <c r="P157" s="32"/>
      <c r="Q157" s="32"/>
      <c r="R157" s="17">
        <f t="shared" si="17"/>
        <v>2.4999999999999996</v>
      </c>
    </row>
    <row r="158" spans="1:18" s="5" customFormat="1">
      <c r="A158" s="16"/>
      <c r="B158" s="48" t="s">
        <v>430</v>
      </c>
      <c r="C158" s="72">
        <v>1979</v>
      </c>
      <c r="D158" s="48" t="s">
        <v>331</v>
      </c>
      <c r="E158" s="48">
        <v>3</v>
      </c>
      <c r="F158" s="49">
        <f t="shared" si="12"/>
        <v>11</v>
      </c>
      <c r="G158" s="48">
        <v>7</v>
      </c>
      <c r="H158" s="48">
        <v>4</v>
      </c>
      <c r="I158" s="53" t="s">
        <v>332</v>
      </c>
      <c r="J158" s="15">
        <v>0.1</v>
      </c>
      <c r="K158" s="17">
        <f t="shared" si="13"/>
        <v>63.636363636363633</v>
      </c>
      <c r="L158" s="18">
        <v>0</v>
      </c>
      <c r="M158" s="17">
        <f t="shared" si="14"/>
        <v>63.636363636363633</v>
      </c>
      <c r="N158" s="15">
        <f t="shared" si="15"/>
        <v>0.1</v>
      </c>
      <c r="O158" s="17">
        <f t="shared" si="16"/>
        <v>6.3636363636363633</v>
      </c>
      <c r="P158" s="32"/>
      <c r="Q158" s="32"/>
      <c r="R158" s="17">
        <f t="shared" si="17"/>
        <v>6.3636363636363633</v>
      </c>
    </row>
    <row r="159" spans="1:18" s="5" customFormat="1">
      <c r="A159" s="47"/>
      <c r="B159" s="48" t="s">
        <v>165</v>
      </c>
      <c r="C159" s="72">
        <v>1964</v>
      </c>
      <c r="D159" s="48" t="s">
        <v>386</v>
      </c>
      <c r="E159" s="48">
        <v>1</v>
      </c>
      <c r="F159" s="49">
        <f t="shared" si="12"/>
        <v>4</v>
      </c>
      <c r="G159" s="48">
        <v>1</v>
      </c>
      <c r="H159" s="48">
        <v>3</v>
      </c>
      <c r="I159" s="55" t="s">
        <v>335</v>
      </c>
      <c r="J159" s="15">
        <v>0.1</v>
      </c>
      <c r="K159" s="17">
        <f t="shared" si="13"/>
        <v>25</v>
      </c>
      <c r="L159" s="18">
        <v>0</v>
      </c>
      <c r="M159" s="17">
        <f t="shared" si="14"/>
        <v>25</v>
      </c>
      <c r="N159" s="15">
        <f t="shared" si="15"/>
        <v>0.1</v>
      </c>
      <c r="O159" s="17">
        <f t="shared" si="16"/>
        <v>2.5</v>
      </c>
      <c r="P159" s="32"/>
      <c r="Q159" s="32"/>
      <c r="R159" s="17">
        <f t="shared" si="17"/>
        <v>2.5</v>
      </c>
    </row>
    <row r="160" spans="1:18" s="5" customFormat="1">
      <c r="A160" s="47"/>
      <c r="B160" s="48" t="s">
        <v>167</v>
      </c>
      <c r="C160" s="72">
        <v>1961</v>
      </c>
      <c r="D160" s="48" t="s">
        <v>348</v>
      </c>
      <c r="E160" s="48">
        <v>12</v>
      </c>
      <c r="F160" s="49">
        <f t="shared" si="12"/>
        <v>41</v>
      </c>
      <c r="G160" s="48">
        <v>16</v>
      </c>
      <c r="H160" s="48">
        <v>25</v>
      </c>
      <c r="I160" s="54" t="s">
        <v>311</v>
      </c>
      <c r="J160" s="15">
        <v>0.15</v>
      </c>
      <c r="K160" s="17">
        <f t="shared" si="13"/>
        <v>39.024390243902438</v>
      </c>
      <c r="L160" s="18">
        <v>1</v>
      </c>
      <c r="M160" s="17">
        <f t="shared" si="14"/>
        <v>40.024390243902438</v>
      </c>
      <c r="N160" s="15">
        <f t="shared" si="15"/>
        <v>0.15</v>
      </c>
      <c r="O160" s="17">
        <f t="shared" si="16"/>
        <v>6.0036585365853652</v>
      </c>
      <c r="P160" s="32"/>
      <c r="Q160" s="32"/>
      <c r="R160" s="17">
        <f t="shared" si="17"/>
        <v>6.0036585365853652</v>
      </c>
    </row>
    <row r="161" spans="1:18" s="5" customFormat="1">
      <c r="A161" s="47"/>
      <c r="B161" s="48" t="s">
        <v>168</v>
      </c>
      <c r="C161" s="72">
        <v>1977</v>
      </c>
      <c r="D161" s="48" t="s">
        <v>403</v>
      </c>
      <c r="E161" s="48">
        <v>17</v>
      </c>
      <c r="F161" s="49">
        <f t="shared" si="12"/>
        <v>56</v>
      </c>
      <c r="G161" s="48">
        <v>8</v>
      </c>
      <c r="H161" s="48">
        <v>48</v>
      </c>
      <c r="I161" s="43" t="s">
        <v>18</v>
      </c>
      <c r="J161" s="15">
        <v>0.65</v>
      </c>
      <c r="K161" s="17">
        <f t="shared" si="13"/>
        <v>14.285714285714285</v>
      </c>
      <c r="L161" s="18">
        <v>6</v>
      </c>
      <c r="M161" s="17">
        <f t="shared" si="14"/>
        <v>20.285714285714285</v>
      </c>
      <c r="N161" s="15">
        <f t="shared" si="15"/>
        <v>0.65</v>
      </c>
      <c r="O161" s="17">
        <f t="shared" si="16"/>
        <v>13.185714285714285</v>
      </c>
      <c r="P161" s="32"/>
      <c r="Q161" s="32"/>
      <c r="R161" s="17">
        <f t="shared" si="17"/>
        <v>13.185714285714285</v>
      </c>
    </row>
    <row r="162" spans="1:18" s="5" customFormat="1">
      <c r="A162" s="16"/>
      <c r="B162" s="48" t="s">
        <v>170</v>
      </c>
      <c r="C162" s="72">
        <v>2001</v>
      </c>
      <c r="D162" s="48" t="s">
        <v>329</v>
      </c>
      <c r="E162" s="48">
        <v>1</v>
      </c>
      <c r="F162" s="49">
        <f t="shared" si="12"/>
        <v>2</v>
      </c>
      <c r="G162" s="48">
        <v>0</v>
      </c>
      <c r="H162" s="48">
        <v>2</v>
      </c>
      <c r="I162" s="51" t="s">
        <v>29</v>
      </c>
      <c r="J162" s="15">
        <v>0.4</v>
      </c>
      <c r="K162" s="17">
        <f t="shared" si="13"/>
        <v>0</v>
      </c>
      <c r="L162" s="18">
        <v>0</v>
      </c>
      <c r="M162" s="17">
        <f t="shared" si="14"/>
        <v>0</v>
      </c>
      <c r="N162" s="15">
        <f t="shared" si="15"/>
        <v>0.4</v>
      </c>
      <c r="O162" s="17">
        <f t="shared" si="16"/>
        <v>0</v>
      </c>
      <c r="P162" s="32"/>
      <c r="Q162" s="32"/>
      <c r="R162" s="17">
        <f t="shared" si="17"/>
        <v>0</v>
      </c>
    </row>
    <row r="163" spans="1:18" s="5" customFormat="1">
      <c r="A163" s="47"/>
      <c r="B163" s="48" t="s">
        <v>170</v>
      </c>
      <c r="C163" s="72">
        <v>2001</v>
      </c>
      <c r="D163" s="48" t="s">
        <v>343</v>
      </c>
      <c r="E163" s="48">
        <v>1</v>
      </c>
      <c r="F163" s="49">
        <f t="shared" si="12"/>
        <v>4</v>
      </c>
      <c r="G163" s="48">
        <v>0</v>
      </c>
      <c r="H163" s="48">
        <v>4</v>
      </c>
      <c r="I163" s="54" t="s">
        <v>311</v>
      </c>
      <c r="J163" s="15">
        <v>0.15</v>
      </c>
      <c r="K163" s="17">
        <f t="shared" si="13"/>
        <v>0</v>
      </c>
      <c r="L163" s="18">
        <v>0</v>
      </c>
      <c r="M163" s="17">
        <f t="shared" si="14"/>
        <v>0</v>
      </c>
      <c r="N163" s="15">
        <f t="shared" si="15"/>
        <v>0.15</v>
      </c>
      <c r="O163" s="17">
        <f t="shared" si="16"/>
        <v>0</v>
      </c>
      <c r="P163" s="32"/>
      <c r="Q163" s="32"/>
      <c r="R163" s="17">
        <f t="shared" si="17"/>
        <v>0</v>
      </c>
    </row>
    <row r="164" spans="1:18" s="5" customFormat="1">
      <c r="A164" s="47"/>
      <c r="B164" s="48" t="s">
        <v>171</v>
      </c>
      <c r="C164" s="72">
        <v>1965</v>
      </c>
      <c r="D164" s="48" t="s">
        <v>326</v>
      </c>
      <c r="E164" s="48">
        <v>3</v>
      </c>
      <c r="F164" s="49">
        <f t="shared" si="12"/>
        <v>8</v>
      </c>
      <c r="G164" s="48">
        <v>1</v>
      </c>
      <c r="H164" s="48">
        <v>7</v>
      </c>
      <c r="I164" s="42" t="s">
        <v>298</v>
      </c>
      <c r="J164" s="15">
        <v>1.5</v>
      </c>
      <c r="K164" s="17">
        <f t="shared" si="13"/>
        <v>12.5</v>
      </c>
      <c r="L164" s="18">
        <v>0</v>
      </c>
      <c r="M164" s="17">
        <f t="shared" si="14"/>
        <v>12.5</v>
      </c>
      <c r="N164" s="15">
        <f t="shared" si="15"/>
        <v>1.5</v>
      </c>
      <c r="O164" s="17">
        <f t="shared" si="16"/>
        <v>18.75</v>
      </c>
      <c r="P164" s="32"/>
      <c r="Q164" s="32"/>
      <c r="R164" s="17">
        <f t="shared" si="17"/>
        <v>18.75</v>
      </c>
    </row>
    <row r="165" spans="1:18" s="5" customFormat="1">
      <c r="A165" s="16"/>
      <c r="B165" s="48" t="s">
        <v>172</v>
      </c>
      <c r="C165" s="72">
        <v>1989</v>
      </c>
      <c r="D165" s="48" t="s">
        <v>326</v>
      </c>
      <c r="E165" s="48">
        <v>6</v>
      </c>
      <c r="F165" s="49">
        <f t="shared" si="12"/>
        <v>21</v>
      </c>
      <c r="G165" s="48">
        <v>9</v>
      </c>
      <c r="H165" s="48">
        <v>12</v>
      </c>
      <c r="I165" s="42" t="s">
        <v>298</v>
      </c>
      <c r="J165" s="15">
        <v>1.5</v>
      </c>
      <c r="K165" s="17">
        <f t="shared" si="13"/>
        <v>42.857142857142854</v>
      </c>
      <c r="L165" s="44">
        <v>0.5</v>
      </c>
      <c r="M165" s="17">
        <f t="shared" si="14"/>
        <v>43.357142857142854</v>
      </c>
      <c r="N165" s="15">
        <f t="shared" si="15"/>
        <v>1.5</v>
      </c>
      <c r="O165" s="17">
        <f t="shared" si="16"/>
        <v>65.035714285714278</v>
      </c>
      <c r="P165" s="32"/>
      <c r="Q165" s="32"/>
      <c r="R165" s="17">
        <f t="shared" si="17"/>
        <v>65.035714285714278</v>
      </c>
    </row>
    <row r="166" spans="1:18" s="5" customFormat="1">
      <c r="A166" s="16"/>
      <c r="B166" s="48" t="s">
        <v>172</v>
      </c>
      <c r="C166" s="72">
        <v>1989</v>
      </c>
      <c r="D166" s="48" t="s">
        <v>329</v>
      </c>
      <c r="E166" s="48">
        <v>4</v>
      </c>
      <c r="F166" s="49">
        <f t="shared" si="12"/>
        <v>13</v>
      </c>
      <c r="G166" s="48">
        <v>12</v>
      </c>
      <c r="H166" s="48">
        <v>1</v>
      </c>
      <c r="I166" s="51" t="s">
        <v>29</v>
      </c>
      <c r="J166" s="15">
        <v>0.4</v>
      </c>
      <c r="K166" s="17">
        <f t="shared" si="13"/>
        <v>92.307692307692307</v>
      </c>
      <c r="L166" s="18">
        <v>0</v>
      </c>
      <c r="M166" s="17">
        <f t="shared" si="14"/>
        <v>92.307692307692307</v>
      </c>
      <c r="N166" s="15">
        <f t="shared" si="15"/>
        <v>0.4</v>
      </c>
      <c r="O166" s="17">
        <f t="shared" si="16"/>
        <v>36.923076923076927</v>
      </c>
      <c r="P166" s="32"/>
      <c r="Q166" s="32"/>
      <c r="R166" s="17">
        <f t="shared" si="17"/>
        <v>36.923076923076927</v>
      </c>
    </row>
    <row r="167" spans="1:18" s="5" customFormat="1">
      <c r="A167" s="16"/>
      <c r="B167" s="48" t="s">
        <v>173</v>
      </c>
      <c r="C167" s="72">
        <v>1987</v>
      </c>
      <c r="D167" s="48" t="s">
        <v>326</v>
      </c>
      <c r="E167" s="48">
        <v>10</v>
      </c>
      <c r="F167" s="49">
        <f t="shared" si="12"/>
        <v>28</v>
      </c>
      <c r="G167" s="48">
        <v>1</v>
      </c>
      <c r="H167" s="48">
        <v>27</v>
      </c>
      <c r="I167" s="42" t="s">
        <v>298</v>
      </c>
      <c r="J167" s="15">
        <v>1.5</v>
      </c>
      <c r="K167" s="17">
        <f t="shared" si="13"/>
        <v>3.5714285714285712</v>
      </c>
      <c r="L167" s="44">
        <v>0.5</v>
      </c>
      <c r="M167" s="17">
        <f t="shared" si="14"/>
        <v>4.0714285714285712</v>
      </c>
      <c r="N167" s="15">
        <f t="shared" si="15"/>
        <v>1.5</v>
      </c>
      <c r="O167" s="17">
        <f t="shared" si="16"/>
        <v>6.1071428571428568</v>
      </c>
      <c r="P167" s="32">
        <v>3</v>
      </c>
      <c r="Q167" s="32">
        <v>1</v>
      </c>
      <c r="R167" s="17">
        <f t="shared" si="17"/>
        <v>10.107142857142858</v>
      </c>
    </row>
    <row r="168" spans="1:18" s="5" customFormat="1">
      <c r="A168" s="47"/>
      <c r="B168" s="48" t="s">
        <v>173</v>
      </c>
      <c r="C168" s="72">
        <v>1987</v>
      </c>
      <c r="D168" s="48" t="s">
        <v>329</v>
      </c>
      <c r="E168" s="48">
        <v>19</v>
      </c>
      <c r="F168" s="49">
        <f t="shared" si="12"/>
        <v>64</v>
      </c>
      <c r="G168" s="48">
        <v>35</v>
      </c>
      <c r="H168" s="48">
        <v>29</v>
      </c>
      <c r="I168" s="51" t="s">
        <v>29</v>
      </c>
      <c r="J168" s="15">
        <v>0.4</v>
      </c>
      <c r="K168" s="17">
        <f t="shared" si="13"/>
        <v>54.6875</v>
      </c>
      <c r="L168" s="18">
        <v>8</v>
      </c>
      <c r="M168" s="17">
        <f t="shared" si="14"/>
        <v>62.6875</v>
      </c>
      <c r="N168" s="15">
        <f t="shared" si="15"/>
        <v>0.4</v>
      </c>
      <c r="O168" s="17">
        <f t="shared" si="16"/>
        <v>25.075000000000003</v>
      </c>
      <c r="P168" s="32">
        <v>3</v>
      </c>
      <c r="Q168" s="32">
        <v>1</v>
      </c>
      <c r="R168" s="17">
        <f t="shared" si="17"/>
        <v>29.075000000000003</v>
      </c>
    </row>
    <row r="169" spans="1:18" s="5" customFormat="1">
      <c r="A169" s="47"/>
      <c r="B169" s="48" t="s">
        <v>174</v>
      </c>
      <c r="C169" s="72">
        <v>1956</v>
      </c>
      <c r="D169" s="48" t="s">
        <v>326</v>
      </c>
      <c r="E169" s="48">
        <v>1</v>
      </c>
      <c r="F169" s="49">
        <f t="shared" si="12"/>
        <v>2</v>
      </c>
      <c r="G169" s="48">
        <v>0</v>
      </c>
      <c r="H169" s="48">
        <v>2</v>
      </c>
      <c r="I169" s="42" t="s">
        <v>298</v>
      </c>
      <c r="J169" s="15">
        <v>1.5</v>
      </c>
      <c r="K169" s="17">
        <f t="shared" si="13"/>
        <v>0</v>
      </c>
      <c r="L169" s="18">
        <v>0</v>
      </c>
      <c r="M169" s="17">
        <f t="shared" si="14"/>
        <v>0</v>
      </c>
      <c r="N169" s="15">
        <f t="shared" si="15"/>
        <v>1.5</v>
      </c>
      <c r="O169" s="17">
        <f t="shared" si="16"/>
        <v>0</v>
      </c>
      <c r="P169" s="32">
        <v>10</v>
      </c>
      <c r="Q169" s="32">
        <v>3</v>
      </c>
      <c r="R169" s="17">
        <f t="shared" si="17"/>
        <v>13</v>
      </c>
    </row>
    <row r="170" spans="1:18" s="5" customFormat="1">
      <c r="A170" s="47"/>
      <c r="B170" s="48" t="s">
        <v>174</v>
      </c>
      <c r="C170" s="72">
        <v>1956</v>
      </c>
      <c r="D170" s="48" t="s">
        <v>327</v>
      </c>
      <c r="E170" s="48">
        <v>21</v>
      </c>
      <c r="F170" s="49">
        <f t="shared" si="12"/>
        <v>64</v>
      </c>
      <c r="G170" s="48">
        <v>28</v>
      </c>
      <c r="H170" s="48">
        <v>36</v>
      </c>
      <c r="I170" s="51" t="s">
        <v>29</v>
      </c>
      <c r="J170" s="15">
        <v>0.4</v>
      </c>
      <c r="K170" s="17">
        <f t="shared" si="13"/>
        <v>43.75</v>
      </c>
      <c r="L170" s="18">
        <v>10</v>
      </c>
      <c r="M170" s="17">
        <f t="shared" si="14"/>
        <v>53.75</v>
      </c>
      <c r="N170" s="15">
        <f t="shared" si="15"/>
        <v>0.4</v>
      </c>
      <c r="O170" s="17">
        <f t="shared" si="16"/>
        <v>21.5</v>
      </c>
      <c r="P170" s="32">
        <v>10</v>
      </c>
      <c r="Q170" s="32">
        <v>3</v>
      </c>
      <c r="R170" s="17">
        <f t="shared" si="17"/>
        <v>34.5</v>
      </c>
    </row>
    <row r="171" spans="1:18" s="5" customFormat="1">
      <c r="A171" s="47"/>
      <c r="B171" s="48" t="s">
        <v>175</v>
      </c>
      <c r="C171" s="72">
        <v>1958</v>
      </c>
      <c r="D171" s="48" t="s">
        <v>343</v>
      </c>
      <c r="E171" s="48">
        <v>7</v>
      </c>
      <c r="F171" s="49">
        <f t="shared" si="12"/>
        <v>25</v>
      </c>
      <c r="G171" s="48">
        <v>0</v>
      </c>
      <c r="H171" s="48">
        <v>25</v>
      </c>
      <c r="I171" s="54" t="s">
        <v>311</v>
      </c>
      <c r="J171" s="15">
        <v>0.15</v>
      </c>
      <c r="K171" s="17">
        <f t="shared" si="13"/>
        <v>0</v>
      </c>
      <c r="L171" s="44">
        <v>0.5</v>
      </c>
      <c r="M171" s="17">
        <f t="shared" si="14"/>
        <v>0.5</v>
      </c>
      <c r="N171" s="15">
        <f t="shared" si="15"/>
        <v>0.15</v>
      </c>
      <c r="O171" s="17">
        <f t="shared" si="16"/>
        <v>7.4999999999999997E-2</v>
      </c>
      <c r="P171" s="32"/>
      <c r="Q171" s="32"/>
      <c r="R171" s="17">
        <f t="shared" si="17"/>
        <v>7.4999999999999997E-2</v>
      </c>
    </row>
    <row r="172" spans="1:18" s="5" customFormat="1">
      <c r="A172" s="16"/>
      <c r="B172" s="48" t="s">
        <v>175</v>
      </c>
      <c r="C172" s="72">
        <v>1958</v>
      </c>
      <c r="D172" s="48" t="s">
        <v>331</v>
      </c>
      <c r="E172" s="48">
        <v>16</v>
      </c>
      <c r="F172" s="49">
        <f t="shared" si="12"/>
        <v>63</v>
      </c>
      <c r="G172" s="48">
        <v>23</v>
      </c>
      <c r="H172" s="48">
        <v>40</v>
      </c>
      <c r="I172" s="53" t="s">
        <v>332</v>
      </c>
      <c r="J172" s="15">
        <v>0.1</v>
      </c>
      <c r="K172" s="17">
        <f t="shared" si="13"/>
        <v>36.507936507936506</v>
      </c>
      <c r="L172" s="18">
        <v>8</v>
      </c>
      <c r="M172" s="17">
        <f t="shared" si="14"/>
        <v>44.507936507936506</v>
      </c>
      <c r="N172" s="15">
        <f t="shared" si="15"/>
        <v>0.1</v>
      </c>
      <c r="O172" s="17">
        <f t="shared" si="16"/>
        <v>4.450793650793651</v>
      </c>
      <c r="P172" s="32"/>
      <c r="Q172" s="32"/>
      <c r="R172" s="17">
        <f t="shared" si="17"/>
        <v>4.450793650793651</v>
      </c>
    </row>
    <row r="173" spans="1:18" s="5" customFormat="1">
      <c r="A173" s="45"/>
      <c r="B173" s="48" t="s">
        <v>176</v>
      </c>
      <c r="C173" s="72">
        <v>1992</v>
      </c>
      <c r="D173" s="48" t="s">
        <v>338</v>
      </c>
      <c r="E173" s="48">
        <v>2</v>
      </c>
      <c r="F173" s="49">
        <f t="shared" si="12"/>
        <v>8</v>
      </c>
      <c r="G173" s="48">
        <v>0</v>
      </c>
      <c r="H173" s="48">
        <v>8</v>
      </c>
      <c r="I173" s="51" t="s">
        <v>29</v>
      </c>
      <c r="J173" s="15">
        <v>0.4</v>
      </c>
      <c r="K173" s="17">
        <f t="shared" si="13"/>
        <v>0</v>
      </c>
      <c r="L173" s="18">
        <v>0</v>
      </c>
      <c r="M173" s="17">
        <f t="shared" si="14"/>
        <v>0</v>
      </c>
      <c r="N173" s="15">
        <f t="shared" si="15"/>
        <v>0.4</v>
      </c>
      <c r="O173" s="17">
        <f t="shared" si="16"/>
        <v>0</v>
      </c>
      <c r="P173" s="32"/>
      <c r="Q173" s="32"/>
      <c r="R173" s="17">
        <f t="shared" si="17"/>
        <v>0</v>
      </c>
    </row>
    <row r="174" spans="1:18" s="5" customFormat="1">
      <c r="A174" s="16"/>
      <c r="B174" s="48" t="s">
        <v>176</v>
      </c>
      <c r="C174" s="72">
        <v>1992</v>
      </c>
      <c r="D174" s="48" t="s">
        <v>368</v>
      </c>
      <c r="E174" s="48">
        <v>19</v>
      </c>
      <c r="F174" s="49">
        <f t="shared" si="12"/>
        <v>62</v>
      </c>
      <c r="G174" s="48">
        <v>21</v>
      </c>
      <c r="H174" s="48">
        <v>41</v>
      </c>
      <c r="I174" s="52" t="s">
        <v>308</v>
      </c>
      <c r="J174" s="15">
        <v>0.25</v>
      </c>
      <c r="K174" s="17">
        <f t="shared" si="13"/>
        <v>33.87096774193548</v>
      </c>
      <c r="L174" s="18">
        <v>8</v>
      </c>
      <c r="M174" s="17">
        <f t="shared" si="14"/>
        <v>41.87096774193548</v>
      </c>
      <c r="N174" s="15">
        <f t="shared" si="15"/>
        <v>0.25</v>
      </c>
      <c r="O174" s="17">
        <f t="shared" si="16"/>
        <v>10.46774193548387</v>
      </c>
      <c r="P174" s="32"/>
      <c r="Q174" s="32"/>
      <c r="R174" s="17">
        <f t="shared" si="17"/>
        <v>10.46774193548387</v>
      </c>
    </row>
    <row r="175" spans="1:18" s="5" customFormat="1">
      <c r="A175" s="47"/>
      <c r="B175" s="48" t="s">
        <v>431</v>
      </c>
      <c r="C175" s="72">
        <v>1970</v>
      </c>
      <c r="D175" s="48" t="s">
        <v>352</v>
      </c>
      <c r="E175" s="48">
        <v>19</v>
      </c>
      <c r="F175" s="49">
        <f t="shared" si="12"/>
        <v>74</v>
      </c>
      <c r="G175" s="48">
        <v>65</v>
      </c>
      <c r="H175" s="48">
        <v>9</v>
      </c>
      <c r="I175" s="55" t="s">
        <v>335</v>
      </c>
      <c r="J175" s="15">
        <v>0.1</v>
      </c>
      <c r="K175" s="17">
        <f t="shared" si="13"/>
        <v>87.837837837837839</v>
      </c>
      <c r="L175" s="18">
        <v>10</v>
      </c>
      <c r="M175" s="17">
        <f t="shared" si="14"/>
        <v>97.837837837837839</v>
      </c>
      <c r="N175" s="15">
        <f t="shared" si="15"/>
        <v>0.1</v>
      </c>
      <c r="O175" s="17">
        <f t="shared" si="16"/>
        <v>9.7837837837837842</v>
      </c>
      <c r="P175" s="32"/>
      <c r="Q175" s="32"/>
      <c r="R175" s="17">
        <f t="shared" si="17"/>
        <v>9.7837837837837842</v>
      </c>
    </row>
    <row r="176" spans="1:18" s="5" customFormat="1">
      <c r="A176" s="47"/>
      <c r="B176" s="48" t="s">
        <v>432</v>
      </c>
      <c r="C176" s="72">
        <v>1964</v>
      </c>
      <c r="D176" s="48" t="s">
        <v>366</v>
      </c>
      <c r="E176" s="48">
        <v>1</v>
      </c>
      <c r="F176" s="49">
        <f t="shared" si="12"/>
        <v>4</v>
      </c>
      <c r="G176" s="48">
        <v>1</v>
      </c>
      <c r="H176" s="48">
        <v>3</v>
      </c>
      <c r="I176" s="55" t="s">
        <v>335</v>
      </c>
      <c r="J176" s="15">
        <v>0.1</v>
      </c>
      <c r="K176" s="17">
        <f t="shared" si="13"/>
        <v>25</v>
      </c>
      <c r="L176" s="18">
        <v>0</v>
      </c>
      <c r="M176" s="17">
        <f t="shared" si="14"/>
        <v>25</v>
      </c>
      <c r="N176" s="15">
        <f t="shared" si="15"/>
        <v>0.1</v>
      </c>
      <c r="O176" s="17">
        <f t="shared" si="16"/>
        <v>2.5</v>
      </c>
      <c r="P176" s="32"/>
      <c r="Q176" s="32"/>
      <c r="R176" s="17">
        <f t="shared" si="17"/>
        <v>2.5</v>
      </c>
    </row>
    <row r="177" spans="1:18" s="5" customFormat="1">
      <c r="A177" s="16"/>
      <c r="B177" s="48" t="s">
        <v>177</v>
      </c>
      <c r="C177" s="72">
        <v>1970</v>
      </c>
      <c r="D177" s="48" t="s">
        <v>433</v>
      </c>
      <c r="E177" s="48">
        <v>22</v>
      </c>
      <c r="F177" s="49">
        <f t="shared" si="12"/>
        <v>67</v>
      </c>
      <c r="G177" s="48">
        <v>29</v>
      </c>
      <c r="H177" s="48">
        <v>38</v>
      </c>
      <c r="I177" s="52" t="s">
        <v>308</v>
      </c>
      <c r="J177" s="15">
        <v>0.25</v>
      </c>
      <c r="K177" s="17">
        <f t="shared" si="13"/>
        <v>43.283582089552233</v>
      </c>
      <c r="L177" s="18">
        <v>10</v>
      </c>
      <c r="M177" s="17">
        <f t="shared" si="14"/>
        <v>53.283582089552233</v>
      </c>
      <c r="N177" s="15">
        <f t="shared" si="15"/>
        <v>0.25</v>
      </c>
      <c r="O177" s="17">
        <f t="shared" si="16"/>
        <v>13.320895522388058</v>
      </c>
      <c r="P177" s="32"/>
      <c r="Q177" s="32"/>
      <c r="R177" s="17">
        <f t="shared" si="17"/>
        <v>13.320895522388058</v>
      </c>
    </row>
    <row r="178" spans="1:18" s="5" customFormat="1">
      <c r="A178" s="16"/>
      <c r="B178" s="48" t="s">
        <v>434</v>
      </c>
      <c r="C178" s="72">
        <v>1960</v>
      </c>
      <c r="D178" s="48" t="s">
        <v>383</v>
      </c>
      <c r="E178" s="48">
        <v>14</v>
      </c>
      <c r="F178" s="49">
        <f t="shared" si="12"/>
        <v>55</v>
      </c>
      <c r="G178" s="48">
        <v>37</v>
      </c>
      <c r="H178" s="48">
        <v>18</v>
      </c>
      <c r="I178" s="53" t="s">
        <v>332</v>
      </c>
      <c r="J178" s="15">
        <v>0.1</v>
      </c>
      <c r="K178" s="17">
        <f t="shared" si="13"/>
        <v>67.272727272727266</v>
      </c>
      <c r="L178" s="18">
        <v>6</v>
      </c>
      <c r="M178" s="17">
        <f t="shared" si="14"/>
        <v>73.272727272727266</v>
      </c>
      <c r="N178" s="15">
        <f t="shared" si="15"/>
        <v>0.1</v>
      </c>
      <c r="O178" s="17">
        <f t="shared" si="16"/>
        <v>7.3272727272727272</v>
      </c>
      <c r="P178" s="32"/>
      <c r="Q178" s="32"/>
      <c r="R178" s="17">
        <f t="shared" si="17"/>
        <v>7.3272727272727272</v>
      </c>
    </row>
    <row r="179" spans="1:18" s="5" customFormat="1">
      <c r="A179" s="16"/>
      <c r="B179" s="48" t="s">
        <v>435</v>
      </c>
      <c r="C179" s="72">
        <v>1949</v>
      </c>
      <c r="D179" s="48" t="s">
        <v>386</v>
      </c>
      <c r="E179" s="48">
        <v>20</v>
      </c>
      <c r="F179" s="49">
        <f t="shared" si="12"/>
        <v>80</v>
      </c>
      <c r="G179" s="48">
        <v>33</v>
      </c>
      <c r="H179" s="48">
        <v>47</v>
      </c>
      <c r="I179" s="55" t="s">
        <v>335</v>
      </c>
      <c r="J179" s="15">
        <v>0.1</v>
      </c>
      <c r="K179" s="17">
        <f t="shared" si="13"/>
        <v>41.25</v>
      </c>
      <c r="L179" s="18">
        <v>10</v>
      </c>
      <c r="M179" s="17">
        <f t="shared" si="14"/>
        <v>51.25</v>
      </c>
      <c r="N179" s="15">
        <f t="shared" si="15"/>
        <v>0.1</v>
      </c>
      <c r="O179" s="17">
        <f t="shared" si="16"/>
        <v>5.125</v>
      </c>
      <c r="P179" s="32"/>
      <c r="Q179" s="32"/>
      <c r="R179" s="17">
        <f t="shared" si="17"/>
        <v>5.125</v>
      </c>
    </row>
    <row r="180" spans="1:18" s="5" customFormat="1">
      <c r="A180" s="47"/>
      <c r="B180" s="48" t="s">
        <v>178</v>
      </c>
      <c r="C180" s="72">
        <v>1972</v>
      </c>
      <c r="D180" s="48" t="s">
        <v>357</v>
      </c>
      <c r="E180" s="48">
        <v>20</v>
      </c>
      <c r="F180" s="49">
        <f t="shared" si="12"/>
        <v>63</v>
      </c>
      <c r="G180" s="48">
        <v>30</v>
      </c>
      <c r="H180" s="48">
        <v>33</v>
      </c>
      <c r="I180" s="52" t="s">
        <v>308</v>
      </c>
      <c r="J180" s="15">
        <v>0.25</v>
      </c>
      <c r="K180" s="17">
        <f t="shared" si="13"/>
        <v>47.619047619047613</v>
      </c>
      <c r="L180" s="18">
        <v>9</v>
      </c>
      <c r="M180" s="17">
        <f t="shared" si="14"/>
        <v>56.619047619047613</v>
      </c>
      <c r="N180" s="15">
        <f t="shared" si="15"/>
        <v>0.25</v>
      </c>
      <c r="O180" s="17">
        <f t="shared" si="16"/>
        <v>14.154761904761903</v>
      </c>
      <c r="P180" s="32"/>
      <c r="Q180" s="32"/>
      <c r="R180" s="17">
        <f t="shared" si="17"/>
        <v>14.154761904761903</v>
      </c>
    </row>
    <row r="181" spans="1:18" s="5" customFormat="1">
      <c r="A181" s="16"/>
      <c r="B181" s="48" t="s">
        <v>179</v>
      </c>
      <c r="C181" s="72">
        <v>1952</v>
      </c>
      <c r="D181" s="48" t="s">
        <v>344</v>
      </c>
      <c r="E181" s="48">
        <v>5</v>
      </c>
      <c r="F181" s="49">
        <f t="shared" si="12"/>
        <v>19</v>
      </c>
      <c r="G181" s="48">
        <v>6</v>
      </c>
      <c r="H181" s="48">
        <v>13</v>
      </c>
      <c r="I181" s="54" t="s">
        <v>311</v>
      </c>
      <c r="J181" s="15">
        <v>0.15</v>
      </c>
      <c r="K181" s="17">
        <f t="shared" si="13"/>
        <v>31.578947368421051</v>
      </c>
      <c r="L181" s="18">
        <v>0</v>
      </c>
      <c r="M181" s="17">
        <f t="shared" si="14"/>
        <v>31.578947368421051</v>
      </c>
      <c r="N181" s="15">
        <f t="shared" si="15"/>
        <v>0.15</v>
      </c>
      <c r="O181" s="17">
        <f t="shared" si="16"/>
        <v>4.7368421052631575</v>
      </c>
      <c r="P181" s="32"/>
      <c r="Q181" s="32"/>
      <c r="R181" s="17">
        <f t="shared" si="17"/>
        <v>4.7368421052631575</v>
      </c>
    </row>
    <row r="182" spans="1:18" s="5" customFormat="1">
      <c r="A182" s="16"/>
      <c r="B182" s="48" t="s">
        <v>179</v>
      </c>
      <c r="C182" s="72">
        <v>1952</v>
      </c>
      <c r="D182" s="48" t="s">
        <v>415</v>
      </c>
      <c r="E182" s="48">
        <v>16</v>
      </c>
      <c r="F182" s="49">
        <f t="shared" si="12"/>
        <v>64</v>
      </c>
      <c r="G182" s="48">
        <v>34</v>
      </c>
      <c r="H182" s="48">
        <v>30</v>
      </c>
      <c r="I182" s="53" t="s">
        <v>332</v>
      </c>
      <c r="J182" s="15">
        <v>0.1</v>
      </c>
      <c r="K182" s="17">
        <f t="shared" si="13"/>
        <v>53.125</v>
      </c>
      <c r="L182" s="18">
        <v>8</v>
      </c>
      <c r="M182" s="17">
        <f t="shared" si="14"/>
        <v>61.125</v>
      </c>
      <c r="N182" s="15">
        <f t="shared" si="15"/>
        <v>0.1</v>
      </c>
      <c r="O182" s="17">
        <f t="shared" si="16"/>
        <v>6.1125000000000007</v>
      </c>
      <c r="P182" s="32"/>
      <c r="Q182" s="32"/>
      <c r="R182" s="17">
        <f t="shared" si="17"/>
        <v>6.1125000000000007</v>
      </c>
    </row>
    <row r="183" spans="1:18" s="5" customFormat="1">
      <c r="A183" s="16"/>
      <c r="B183" s="48" t="s">
        <v>436</v>
      </c>
      <c r="C183" s="72">
        <v>1950</v>
      </c>
      <c r="D183" s="48" t="s">
        <v>356</v>
      </c>
      <c r="E183" s="48">
        <v>1</v>
      </c>
      <c r="F183" s="49">
        <f t="shared" si="12"/>
        <v>2</v>
      </c>
      <c r="G183" s="48">
        <v>0</v>
      </c>
      <c r="H183" s="48">
        <v>2</v>
      </c>
      <c r="I183" s="55" t="s">
        <v>335</v>
      </c>
      <c r="J183" s="15">
        <v>0.1</v>
      </c>
      <c r="K183" s="17">
        <f t="shared" si="13"/>
        <v>0</v>
      </c>
      <c r="L183" s="18">
        <v>0</v>
      </c>
      <c r="M183" s="17">
        <f t="shared" si="14"/>
        <v>0</v>
      </c>
      <c r="N183" s="15">
        <f t="shared" si="15"/>
        <v>0.1</v>
      </c>
      <c r="O183" s="17">
        <f t="shared" si="16"/>
        <v>0</v>
      </c>
      <c r="P183" s="32"/>
      <c r="Q183" s="32"/>
      <c r="R183" s="17">
        <f t="shared" si="17"/>
        <v>0</v>
      </c>
    </row>
    <row r="184" spans="1:18" s="5" customFormat="1">
      <c r="A184" s="16"/>
      <c r="B184" s="48" t="s">
        <v>181</v>
      </c>
      <c r="C184" s="72">
        <v>1971</v>
      </c>
      <c r="D184" s="48" t="s">
        <v>409</v>
      </c>
      <c r="E184" s="48">
        <v>13</v>
      </c>
      <c r="F184" s="49">
        <f t="shared" si="12"/>
        <v>42</v>
      </c>
      <c r="G184" s="48">
        <v>24</v>
      </c>
      <c r="H184" s="48">
        <v>18</v>
      </c>
      <c r="I184" s="52" t="s">
        <v>308</v>
      </c>
      <c r="J184" s="15">
        <v>0.25</v>
      </c>
      <c r="K184" s="17">
        <f t="shared" si="13"/>
        <v>57.142857142857139</v>
      </c>
      <c r="L184" s="18">
        <v>2</v>
      </c>
      <c r="M184" s="17">
        <f t="shared" si="14"/>
        <v>59.142857142857139</v>
      </c>
      <c r="N184" s="15">
        <f t="shared" si="15"/>
        <v>0.25</v>
      </c>
      <c r="O184" s="17">
        <f t="shared" si="16"/>
        <v>14.785714285714285</v>
      </c>
      <c r="P184" s="32"/>
      <c r="Q184" s="32"/>
      <c r="R184" s="17">
        <f t="shared" si="17"/>
        <v>14.785714285714285</v>
      </c>
    </row>
    <row r="185" spans="1:18" s="5" customFormat="1">
      <c r="A185" s="16"/>
      <c r="B185" s="48" t="s">
        <v>182</v>
      </c>
      <c r="C185" s="72">
        <v>1946</v>
      </c>
      <c r="D185" s="48" t="s">
        <v>409</v>
      </c>
      <c r="E185" s="48">
        <v>21</v>
      </c>
      <c r="F185" s="49">
        <f t="shared" si="12"/>
        <v>74</v>
      </c>
      <c r="G185" s="48">
        <v>31</v>
      </c>
      <c r="H185" s="48">
        <v>43</v>
      </c>
      <c r="I185" s="52" t="s">
        <v>308</v>
      </c>
      <c r="J185" s="15">
        <v>0.25</v>
      </c>
      <c r="K185" s="17">
        <f t="shared" si="13"/>
        <v>41.891891891891895</v>
      </c>
      <c r="L185" s="18">
        <v>10</v>
      </c>
      <c r="M185" s="17">
        <f t="shared" si="14"/>
        <v>51.891891891891895</v>
      </c>
      <c r="N185" s="15">
        <f t="shared" si="15"/>
        <v>0.25</v>
      </c>
      <c r="O185" s="17">
        <f t="shared" si="16"/>
        <v>12.972972972972974</v>
      </c>
      <c r="P185" s="32"/>
      <c r="Q185" s="32"/>
      <c r="R185" s="17">
        <f t="shared" si="17"/>
        <v>12.972972972972974</v>
      </c>
    </row>
    <row r="186" spans="1:18" s="5" customFormat="1">
      <c r="A186" s="47"/>
      <c r="B186" s="48" t="s">
        <v>183</v>
      </c>
      <c r="C186" s="72">
        <v>1958</v>
      </c>
      <c r="D186" s="48" t="s">
        <v>421</v>
      </c>
      <c r="E186" s="48">
        <v>22</v>
      </c>
      <c r="F186" s="49">
        <f t="shared" si="12"/>
        <v>75</v>
      </c>
      <c r="G186" s="48">
        <v>34</v>
      </c>
      <c r="H186" s="48">
        <v>41</v>
      </c>
      <c r="I186" s="52" t="s">
        <v>308</v>
      </c>
      <c r="J186" s="15">
        <v>0.25</v>
      </c>
      <c r="K186" s="17">
        <f t="shared" si="13"/>
        <v>45.333333333333329</v>
      </c>
      <c r="L186" s="18">
        <v>10</v>
      </c>
      <c r="M186" s="17">
        <f t="shared" si="14"/>
        <v>55.333333333333329</v>
      </c>
      <c r="N186" s="15">
        <f t="shared" si="15"/>
        <v>0.25</v>
      </c>
      <c r="O186" s="17">
        <f t="shared" si="16"/>
        <v>13.833333333333332</v>
      </c>
      <c r="P186" s="32"/>
      <c r="Q186" s="32"/>
      <c r="R186" s="17">
        <f t="shared" si="17"/>
        <v>13.833333333333332</v>
      </c>
    </row>
    <row r="187" spans="1:18" s="5" customFormat="1">
      <c r="A187" s="47"/>
      <c r="B187" s="48" t="s">
        <v>184</v>
      </c>
      <c r="C187" s="72">
        <v>1952</v>
      </c>
      <c r="D187" s="48" t="s">
        <v>328</v>
      </c>
      <c r="E187" s="48">
        <v>21</v>
      </c>
      <c r="F187" s="49">
        <f t="shared" si="12"/>
        <v>82</v>
      </c>
      <c r="G187" s="48">
        <v>47</v>
      </c>
      <c r="H187" s="48">
        <v>35</v>
      </c>
      <c r="I187" s="54" t="s">
        <v>311</v>
      </c>
      <c r="J187" s="15">
        <v>0.15</v>
      </c>
      <c r="K187" s="17">
        <f t="shared" si="13"/>
        <v>57.317073170731703</v>
      </c>
      <c r="L187" s="18">
        <v>10</v>
      </c>
      <c r="M187" s="17">
        <f t="shared" si="14"/>
        <v>67.317073170731703</v>
      </c>
      <c r="N187" s="15">
        <f t="shared" si="15"/>
        <v>0.15</v>
      </c>
      <c r="O187" s="17">
        <f t="shared" si="16"/>
        <v>10.097560975609754</v>
      </c>
      <c r="P187" s="32"/>
      <c r="Q187" s="32"/>
      <c r="R187" s="17">
        <f t="shared" si="17"/>
        <v>10.097560975609754</v>
      </c>
    </row>
    <row r="188" spans="1:18" s="5" customFormat="1">
      <c r="A188" s="47"/>
      <c r="B188" s="48" t="s">
        <v>184</v>
      </c>
      <c r="C188" s="72">
        <v>1952</v>
      </c>
      <c r="D188" s="48" t="s">
        <v>411</v>
      </c>
      <c r="E188" s="48">
        <v>18</v>
      </c>
      <c r="F188" s="49">
        <f t="shared" si="12"/>
        <v>71</v>
      </c>
      <c r="G188" s="48">
        <v>63</v>
      </c>
      <c r="H188" s="48">
        <v>8</v>
      </c>
      <c r="I188" s="53" t="s">
        <v>332</v>
      </c>
      <c r="J188" s="15">
        <v>0.1</v>
      </c>
      <c r="K188" s="17">
        <f t="shared" si="13"/>
        <v>88.732394366197184</v>
      </c>
      <c r="L188" s="18">
        <v>10</v>
      </c>
      <c r="M188" s="17">
        <f t="shared" si="14"/>
        <v>98.732394366197184</v>
      </c>
      <c r="N188" s="15">
        <f t="shared" si="15"/>
        <v>0.1</v>
      </c>
      <c r="O188" s="17">
        <f t="shared" si="16"/>
        <v>9.8732394366197198</v>
      </c>
      <c r="P188" s="32"/>
      <c r="Q188" s="32"/>
      <c r="R188" s="17">
        <f t="shared" si="17"/>
        <v>9.8732394366197198</v>
      </c>
    </row>
    <row r="189" spans="1:18" s="5" customFormat="1">
      <c r="A189" s="16"/>
      <c r="B189" s="48" t="s">
        <v>185</v>
      </c>
      <c r="C189" s="72">
        <v>1969</v>
      </c>
      <c r="D189" s="48" t="s">
        <v>343</v>
      </c>
      <c r="E189" s="48">
        <v>1</v>
      </c>
      <c r="F189" s="49">
        <f t="shared" si="12"/>
        <v>4</v>
      </c>
      <c r="G189" s="48">
        <v>0</v>
      </c>
      <c r="H189" s="48">
        <v>4</v>
      </c>
      <c r="I189" s="54" t="s">
        <v>311</v>
      </c>
      <c r="J189" s="15">
        <v>0.15</v>
      </c>
      <c r="K189" s="17">
        <f t="shared" si="13"/>
        <v>0</v>
      </c>
      <c r="L189" s="18">
        <v>0</v>
      </c>
      <c r="M189" s="17">
        <f t="shared" si="14"/>
        <v>0</v>
      </c>
      <c r="N189" s="15">
        <f t="shared" si="15"/>
        <v>0.15</v>
      </c>
      <c r="O189" s="17">
        <f t="shared" si="16"/>
        <v>0</v>
      </c>
      <c r="P189" s="32"/>
      <c r="Q189" s="32"/>
      <c r="R189" s="17">
        <f t="shared" si="17"/>
        <v>0</v>
      </c>
    </row>
    <row r="190" spans="1:18" s="5" customFormat="1">
      <c r="A190" s="47"/>
      <c r="B190" s="48" t="s">
        <v>437</v>
      </c>
      <c r="C190" s="72">
        <v>1973</v>
      </c>
      <c r="D190" s="48" t="s">
        <v>418</v>
      </c>
      <c r="E190" s="48">
        <v>20</v>
      </c>
      <c r="F190" s="49">
        <f t="shared" si="12"/>
        <v>78</v>
      </c>
      <c r="G190" s="48">
        <v>59</v>
      </c>
      <c r="H190" s="48">
        <v>19</v>
      </c>
      <c r="I190" s="55" t="s">
        <v>335</v>
      </c>
      <c r="J190" s="15">
        <v>0.1</v>
      </c>
      <c r="K190" s="17">
        <f t="shared" si="13"/>
        <v>75.641025641025635</v>
      </c>
      <c r="L190" s="18">
        <v>10</v>
      </c>
      <c r="M190" s="17">
        <f t="shared" si="14"/>
        <v>85.641025641025635</v>
      </c>
      <c r="N190" s="15">
        <f t="shared" si="15"/>
        <v>0.1</v>
      </c>
      <c r="O190" s="17">
        <f t="shared" si="16"/>
        <v>8.5641025641025639</v>
      </c>
      <c r="P190" s="32"/>
      <c r="Q190" s="32"/>
      <c r="R190" s="17">
        <f t="shared" si="17"/>
        <v>8.5641025641025639</v>
      </c>
    </row>
    <row r="191" spans="1:18" s="5" customFormat="1">
      <c r="A191" s="16"/>
      <c r="B191" s="48" t="s">
        <v>438</v>
      </c>
      <c r="C191" s="72">
        <v>2003</v>
      </c>
      <c r="D191" s="48" t="s">
        <v>98</v>
      </c>
      <c r="E191" s="48">
        <v>21</v>
      </c>
      <c r="F191" s="49">
        <f t="shared" si="12"/>
        <v>68</v>
      </c>
      <c r="G191" s="48">
        <v>1</v>
      </c>
      <c r="H191" s="48">
        <v>67</v>
      </c>
      <c r="I191" s="51" t="s">
        <v>29</v>
      </c>
      <c r="J191" s="15">
        <v>0.4</v>
      </c>
      <c r="K191" s="17">
        <f t="shared" si="13"/>
        <v>1.4705882352941175</v>
      </c>
      <c r="L191" s="18">
        <v>10</v>
      </c>
      <c r="M191" s="17">
        <f t="shared" si="14"/>
        <v>11.470588235294118</v>
      </c>
      <c r="N191" s="15">
        <f t="shared" si="15"/>
        <v>0.4</v>
      </c>
      <c r="O191" s="17">
        <f t="shared" si="16"/>
        <v>4.5882352941176476</v>
      </c>
      <c r="P191" s="32"/>
      <c r="Q191" s="32"/>
      <c r="R191" s="17">
        <f t="shared" si="17"/>
        <v>4.5882352941176476</v>
      </c>
    </row>
    <row r="192" spans="1:18" s="5" customFormat="1">
      <c r="A192" s="47"/>
      <c r="B192" s="48" t="s">
        <v>439</v>
      </c>
      <c r="C192" s="72">
        <v>1971</v>
      </c>
      <c r="D192" s="48" t="s">
        <v>387</v>
      </c>
      <c r="E192" s="48">
        <v>7</v>
      </c>
      <c r="F192" s="49">
        <f t="shared" si="12"/>
        <v>25</v>
      </c>
      <c r="G192" s="48">
        <v>4</v>
      </c>
      <c r="H192" s="48">
        <v>21</v>
      </c>
      <c r="I192" s="54" t="s">
        <v>311</v>
      </c>
      <c r="J192" s="15">
        <v>0.15</v>
      </c>
      <c r="K192" s="17">
        <f t="shared" si="13"/>
        <v>16</v>
      </c>
      <c r="L192" s="44">
        <v>0.5</v>
      </c>
      <c r="M192" s="17">
        <f t="shared" si="14"/>
        <v>16.5</v>
      </c>
      <c r="N192" s="15">
        <f t="shared" si="15"/>
        <v>0.15</v>
      </c>
      <c r="O192" s="17">
        <f t="shared" si="16"/>
        <v>2.4750000000000001</v>
      </c>
      <c r="P192" s="32"/>
      <c r="Q192" s="32"/>
      <c r="R192" s="17">
        <f t="shared" si="17"/>
        <v>2.4750000000000001</v>
      </c>
    </row>
    <row r="193" spans="1:18" s="5" customFormat="1">
      <c r="A193" s="45"/>
      <c r="B193" s="48" t="s">
        <v>187</v>
      </c>
      <c r="C193" s="72">
        <v>1953</v>
      </c>
      <c r="D193" s="48" t="s">
        <v>387</v>
      </c>
      <c r="E193" s="48">
        <v>13</v>
      </c>
      <c r="F193" s="49">
        <f t="shared" si="12"/>
        <v>46</v>
      </c>
      <c r="G193" s="48">
        <v>15</v>
      </c>
      <c r="H193" s="48">
        <v>31</v>
      </c>
      <c r="I193" s="54" t="s">
        <v>311</v>
      </c>
      <c r="J193" s="15">
        <v>0.15</v>
      </c>
      <c r="K193" s="17">
        <f t="shared" si="13"/>
        <v>32.608695652173914</v>
      </c>
      <c r="L193" s="18">
        <v>2</v>
      </c>
      <c r="M193" s="17">
        <f t="shared" si="14"/>
        <v>34.608695652173914</v>
      </c>
      <c r="N193" s="15">
        <f t="shared" si="15"/>
        <v>0.15</v>
      </c>
      <c r="O193" s="17">
        <f t="shared" si="16"/>
        <v>5.1913043478260867</v>
      </c>
      <c r="P193" s="32"/>
      <c r="Q193" s="32"/>
      <c r="R193" s="17">
        <f t="shared" si="17"/>
        <v>5.1913043478260867</v>
      </c>
    </row>
    <row r="194" spans="1:18" s="5" customFormat="1">
      <c r="A194" s="16"/>
      <c r="B194" s="48" t="s">
        <v>189</v>
      </c>
      <c r="C194" s="72">
        <v>1975</v>
      </c>
      <c r="D194" s="48" t="s">
        <v>359</v>
      </c>
      <c r="E194" s="48">
        <v>16</v>
      </c>
      <c r="F194" s="49">
        <f t="shared" ref="F194:F257" si="18">SUM(G194:H194)</f>
        <v>58</v>
      </c>
      <c r="G194" s="48">
        <v>56</v>
      </c>
      <c r="H194" s="48">
        <v>2</v>
      </c>
      <c r="I194" s="51" t="s">
        <v>29</v>
      </c>
      <c r="J194" s="15">
        <v>0.4</v>
      </c>
      <c r="K194" s="17">
        <f t="shared" ref="K194:K257" si="19">PRODUCT(G194/F194)*100</f>
        <v>96.551724137931032</v>
      </c>
      <c r="L194" s="18">
        <v>5</v>
      </c>
      <c r="M194" s="17">
        <f t="shared" ref="M194:M257" si="20">SUM(K194:L194)</f>
        <v>101.55172413793103</v>
      </c>
      <c r="N194" s="15">
        <f t="shared" ref="N194:N257" si="21">J194</f>
        <v>0.4</v>
      </c>
      <c r="O194" s="17">
        <f t="shared" ref="O194:O257" si="22">PRODUCT(M194:N194)</f>
        <v>40.620689655172413</v>
      </c>
      <c r="P194" s="32"/>
      <c r="Q194" s="32"/>
      <c r="R194" s="17">
        <f t="shared" ref="R194:R257" si="23">SUM(O194:Q194)</f>
        <v>40.620689655172413</v>
      </c>
    </row>
    <row r="195" spans="1:18" s="5" customFormat="1">
      <c r="A195" s="47"/>
      <c r="B195" s="48" t="s">
        <v>440</v>
      </c>
      <c r="C195" s="72">
        <v>1977</v>
      </c>
      <c r="D195" s="48" t="s">
        <v>331</v>
      </c>
      <c r="E195" s="48">
        <v>1</v>
      </c>
      <c r="F195" s="49">
        <f t="shared" si="18"/>
        <v>4</v>
      </c>
      <c r="G195" s="48">
        <v>0</v>
      </c>
      <c r="H195" s="48">
        <v>4</v>
      </c>
      <c r="I195" s="53" t="s">
        <v>332</v>
      </c>
      <c r="J195" s="15">
        <v>0.1</v>
      </c>
      <c r="K195" s="17">
        <f t="shared" si="19"/>
        <v>0</v>
      </c>
      <c r="L195" s="18">
        <v>0</v>
      </c>
      <c r="M195" s="17">
        <f t="shared" si="20"/>
        <v>0</v>
      </c>
      <c r="N195" s="15">
        <f t="shared" si="21"/>
        <v>0.1</v>
      </c>
      <c r="O195" s="17">
        <f t="shared" si="22"/>
        <v>0</v>
      </c>
      <c r="P195" s="32"/>
      <c r="Q195" s="32"/>
      <c r="R195" s="17">
        <f t="shared" si="23"/>
        <v>0</v>
      </c>
    </row>
    <row r="196" spans="1:18" s="5" customFormat="1">
      <c r="A196" s="16"/>
      <c r="B196" s="48" t="s">
        <v>441</v>
      </c>
      <c r="C196" s="72">
        <v>1959</v>
      </c>
      <c r="D196" s="48" t="s">
        <v>386</v>
      </c>
      <c r="E196" s="48">
        <v>4</v>
      </c>
      <c r="F196" s="49">
        <f t="shared" si="18"/>
        <v>16</v>
      </c>
      <c r="G196" s="48">
        <v>1</v>
      </c>
      <c r="H196" s="48">
        <v>15</v>
      </c>
      <c r="I196" s="55" t="s">
        <v>335</v>
      </c>
      <c r="J196" s="15">
        <v>0.1</v>
      </c>
      <c r="K196" s="17">
        <f t="shared" si="19"/>
        <v>6.25</v>
      </c>
      <c r="L196" s="18">
        <v>0</v>
      </c>
      <c r="M196" s="17">
        <f t="shared" si="20"/>
        <v>6.25</v>
      </c>
      <c r="N196" s="15">
        <f t="shared" si="21"/>
        <v>0.1</v>
      </c>
      <c r="O196" s="17">
        <f t="shared" si="22"/>
        <v>0.625</v>
      </c>
      <c r="P196" s="32"/>
      <c r="Q196" s="32"/>
      <c r="R196" s="17">
        <f t="shared" si="23"/>
        <v>0.625</v>
      </c>
    </row>
    <row r="197" spans="1:18" s="5" customFormat="1">
      <c r="A197" s="47"/>
      <c r="B197" s="48" t="s">
        <v>190</v>
      </c>
      <c r="C197" s="72">
        <v>1971</v>
      </c>
      <c r="D197" s="48" t="s">
        <v>328</v>
      </c>
      <c r="E197" s="48">
        <v>22</v>
      </c>
      <c r="F197" s="49">
        <f t="shared" si="18"/>
        <v>87</v>
      </c>
      <c r="G197" s="48">
        <v>61</v>
      </c>
      <c r="H197" s="48">
        <v>26</v>
      </c>
      <c r="I197" s="54" t="s">
        <v>311</v>
      </c>
      <c r="J197" s="15">
        <v>0.15</v>
      </c>
      <c r="K197" s="17">
        <f t="shared" si="19"/>
        <v>70.114942528735639</v>
      </c>
      <c r="L197" s="18">
        <v>10</v>
      </c>
      <c r="M197" s="17">
        <f t="shared" si="20"/>
        <v>80.114942528735639</v>
      </c>
      <c r="N197" s="15">
        <f t="shared" si="21"/>
        <v>0.15</v>
      </c>
      <c r="O197" s="17">
        <f t="shared" si="22"/>
        <v>12.017241379310345</v>
      </c>
      <c r="P197" s="32"/>
      <c r="Q197" s="32"/>
      <c r="R197" s="17">
        <f t="shared" si="23"/>
        <v>12.017241379310345</v>
      </c>
    </row>
    <row r="198" spans="1:18" s="5" customFormat="1">
      <c r="A198" s="45"/>
      <c r="B198" s="48" t="s">
        <v>442</v>
      </c>
      <c r="C198" s="72">
        <v>1954</v>
      </c>
      <c r="D198" s="48" t="s">
        <v>334</v>
      </c>
      <c r="E198" s="48">
        <v>20</v>
      </c>
      <c r="F198" s="49">
        <f t="shared" si="18"/>
        <v>74</v>
      </c>
      <c r="G198" s="48">
        <v>30</v>
      </c>
      <c r="H198" s="48">
        <v>44</v>
      </c>
      <c r="I198" s="55" t="s">
        <v>335</v>
      </c>
      <c r="J198" s="15">
        <v>0.1</v>
      </c>
      <c r="K198" s="17">
        <f t="shared" si="19"/>
        <v>40.54054054054054</v>
      </c>
      <c r="L198" s="18">
        <v>10</v>
      </c>
      <c r="M198" s="17">
        <f t="shared" si="20"/>
        <v>50.54054054054054</v>
      </c>
      <c r="N198" s="15">
        <f t="shared" si="21"/>
        <v>0.1</v>
      </c>
      <c r="O198" s="17">
        <f t="shared" si="22"/>
        <v>5.0540540540540544</v>
      </c>
      <c r="P198" s="32"/>
      <c r="Q198" s="32"/>
      <c r="R198" s="17">
        <f t="shared" si="23"/>
        <v>5.0540540540540544</v>
      </c>
    </row>
    <row r="199" spans="1:18" s="5" customFormat="1">
      <c r="A199" s="16"/>
      <c r="B199" s="48" t="s">
        <v>192</v>
      </c>
      <c r="C199" s="72">
        <v>1967</v>
      </c>
      <c r="D199" s="48" t="s">
        <v>327</v>
      </c>
      <c r="E199" s="48">
        <v>2</v>
      </c>
      <c r="F199" s="49">
        <f t="shared" si="18"/>
        <v>5</v>
      </c>
      <c r="G199" s="48">
        <v>2</v>
      </c>
      <c r="H199" s="48">
        <v>3</v>
      </c>
      <c r="I199" s="51" t="s">
        <v>29</v>
      </c>
      <c r="J199" s="15">
        <v>0.4</v>
      </c>
      <c r="K199" s="17">
        <f t="shared" si="19"/>
        <v>40</v>
      </c>
      <c r="L199" s="18">
        <v>0</v>
      </c>
      <c r="M199" s="17">
        <f t="shared" si="20"/>
        <v>40</v>
      </c>
      <c r="N199" s="15">
        <f t="shared" si="21"/>
        <v>0.4</v>
      </c>
      <c r="O199" s="17">
        <f t="shared" si="22"/>
        <v>16</v>
      </c>
      <c r="P199" s="32"/>
      <c r="Q199" s="32"/>
      <c r="R199" s="17">
        <f t="shared" si="23"/>
        <v>16</v>
      </c>
    </row>
    <row r="200" spans="1:18" s="5" customFormat="1">
      <c r="A200" s="47"/>
      <c r="B200" s="48" t="s">
        <v>192</v>
      </c>
      <c r="C200" s="72">
        <v>1967</v>
      </c>
      <c r="D200" s="48" t="s">
        <v>330</v>
      </c>
      <c r="E200" s="48">
        <v>22</v>
      </c>
      <c r="F200" s="49">
        <f t="shared" si="18"/>
        <v>76</v>
      </c>
      <c r="G200" s="48">
        <v>53</v>
      </c>
      <c r="H200" s="48">
        <v>23</v>
      </c>
      <c r="I200" s="52" t="s">
        <v>308</v>
      </c>
      <c r="J200" s="15">
        <v>0.25</v>
      </c>
      <c r="K200" s="17">
        <f t="shared" si="19"/>
        <v>69.73684210526315</v>
      </c>
      <c r="L200" s="18">
        <v>10</v>
      </c>
      <c r="M200" s="17">
        <f t="shared" si="20"/>
        <v>79.73684210526315</v>
      </c>
      <c r="N200" s="15">
        <f t="shared" si="21"/>
        <v>0.25</v>
      </c>
      <c r="O200" s="17">
        <f t="shared" si="22"/>
        <v>19.934210526315788</v>
      </c>
      <c r="P200" s="32"/>
      <c r="Q200" s="32"/>
      <c r="R200" s="17">
        <f t="shared" si="23"/>
        <v>19.934210526315788</v>
      </c>
    </row>
    <row r="201" spans="1:18" s="5" customFormat="1">
      <c r="A201" s="16"/>
      <c r="B201" s="48" t="s">
        <v>193</v>
      </c>
      <c r="C201" s="72">
        <v>1982</v>
      </c>
      <c r="D201" s="48" t="s">
        <v>388</v>
      </c>
      <c r="E201" s="48">
        <v>21</v>
      </c>
      <c r="F201" s="49">
        <f t="shared" si="18"/>
        <v>84</v>
      </c>
      <c r="G201" s="48">
        <v>42</v>
      </c>
      <c r="H201" s="48">
        <v>42</v>
      </c>
      <c r="I201" s="54" t="s">
        <v>311</v>
      </c>
      <c r="J201" s="15">
        <v>0.15</v>
      </c>
      <c r="K201" s="17">
        <f t="shared" si="19"/>
        <v>50</v>
      </c>
      <c r="L201" s="18">
        <v>10</v>
      </c>
      <c r="M201" s="17">
        <f t="shared" si="20"/>
        <v>60</v>
      </c>
      <c r="N201" s="15">
        <f t="shared" si="21"/>
        <v>0.15</v>
      </c>
      <c r="O201" s="17">
        <f t="shared" si="22"/>
        <v>9</v>
      </c>
      <c r="P201" s="32"/>
      <c r="Q201" s="32"/>
      <c r="R201" s="17">
        <f t="shared" si="23"/>
        <v>9</v>
      </c>
    </row>
    <row r="202" spans="1:18" s="5" customFormat="1">
      <c r="A202" s="47"/>
      <c r="B202" s="48" t="s">
        <v>443</v>
      </c>
      <c r="C202" s="72">
        <v>1969</v>
      </c>
      <c r="D202" s="48" t="s">
        <v>337</v>
      </c>
      <c r="E202" s="48">
        <v>6</v>
      </c>
      <c r="F202" s="49">
        <f t="shared" si="18"/>
        <v>22</v>
      </c>
      <c r="G202" s="48">
        <v>11</v>
      </c>
      <c r="H202" s="48">
        <v>11</v>
      </c>
      <c r="I202" s="53" t="s">
        <v>332</v>
      </c>
      <c r="J202" s="15">
        <v>0.1</v>
      </c>
      <c r="K202" s="17">
        <f t="shared" si="19"/>
        <v>50</v>
      </c>
      <c r="L202" s="44">
        <v>0.5</v>
      </c>
      <c r="M202" s="17">
        <f t="shared" si="20"/>
        <v>50.5</v>
      </c>
      <c r="N202" s="15">
        <f t="shared" si="21"/>
        <v>0.1</v>
      </c>
      <c r="O202" s="17">
        <f t="shared" si="22"/>
        <v>5.0500000000000007</v>
      </c>
      <c r="P202" s="32"/>
      <c r="Q202" s="32"/>
      <c r="R202" s="17">
        <f t="shared" si="23"/>
        <v>5.0500000000000007</v>
      </c>
    </row>
    <row r="203" spans="1:18" s="5" customFormat="1">
      <c r="A203" s="47"/>
      <c r="B203" s="48" t="s">
        <v>194</v>
      </c>
      <c r="C203" s="72">
        <v>1969</v>
      </c>
      <c r="D203" s="48" t="s">
        <v>328</v>
      </c>
      <c r="E203" s="48">
        <v>1</v>
      </c>
      <c r="F203" s="49">
        <f t="shared" si="18"/>
        <v>4</v>
      </c>
      <c r="G203" s="48">
        <v>0</v>
      </c>
      <c r="H203" s="48">
        <v>4</v>
      </c>
      <c r="I203" s="54" t="s">
        <v>311</v>
      </c>
      <c r="J203" s="15">
        <v>0.15</v>
      </c>
      <c r="K203" s="17">
        <f t="shared" si="19"/>
        <v>0</v>
      </c>
      <c r="L203" s="18">
        <v>0</v>
      </c>
      <c r="M203" s="17">
        <f t="shared" si="20"/>
        <v>0</v>
      </c>
      <c r="N203" s="15">
        <f t="shared" si="21"/>
        <v>0.15</v>
      </c>
      <c r="O203" s="17">
        <f t="shared" si="22"/>
        <v>0</v>
      </c>
      <c r="P203" s="32"/>
      <c r="Q203" s="32"/>
      <c r="R203" s="17">
        <f t="shared" si="23"/>
        <v>0</v>
      </c>
    </row>
    <row r="204" spans="1:18" s="5" customFormat="1">
      <c r="A204" s="16"/>
      <c r="B204" s="48" t="s">
        <v>195</v>
      </c>
      <c r="C204" s="72">
        <v>1977</v>
      </c>
      <c r="D204" s="48" t="s">
        <v>350</v>
      </c>
      <c r="E204" s="48">
        <v>19</v>
      </c>
      <c r="F204" s="49">
        <f t="shared" si="18"/>
        <v>74</v>
      </c>
      <c r="G204" s="48">
        <v>54</v>
      </c>
      <c r="H204" s="48">
        <v>20</v>
      </c>
      <c r="I204" s="55" t="s">
        <v>335</v>
      </c>
      <c r="J204" s="15">
        <v>0.1</v>
      </c>
      <c r="K204" s="17">
        <f t="shared" si="19"/>
        <v>72.972972972972968</v>
      </c>
      <c r="L204" s="18">
        <v>10</v>
      </c>
      <c r="M204" s="17">
        <f t="shared" si="20"/>
        <v>82.972972972972968</v>
      </c>
      <c r="N204" s="15">
        <f t="shared" si="21"/>
        <v>0.1</v>
      </c>
      <c r="O204" s="17">
        <f t="shared" si="22"/>
        <v>8.2972972972972965</v>
      </c>
      <c r="P204" s="32"/>
      <c r="Q204" s="32"/>
      <c r="R204" s="17">
        <f t="shared" si="23"/>
        <v>8.2972972972972965</v>
      </c>
    </row>
    <row r="205" spans="1:18" s="5" customFormat="1">
      <c r="A205" s="16"/>
      <c r="B205" s="48" t="s">
        <v>196</v>
      </c>
      <c r="C205" s="72">
        <v>1962</v>
      </c>
      <c r="D205" s="48" t="s">
        <v>364</v>
      </c>
      <c r="E205" s="48">
        <v>15</v>
      </c>
      <c r="F205" s="49">
        <f t="shared" si="18"/>
        <v>60</v>
      </c>
      <c r="G205" s="48">
        <v>38</v>
      </c>
      <c r="H205" s="48">
        <v>22</v>
      </c>
      <c r="I205" s="54" t="s">
        <v>311</v>
      </c>
      <c r="J205" s="15">
        <v>0.15</v>
      </c>
      <c r="K205" s="17">
        <f t="shared" si="19"/>
        <v>63.333333333333329</v>
      </c>
      <c r="L205" s="18">
        <v>4</v>
      </c>
      <c r="M205" s="17">
        <f t="shared" si="20"/>
        <v>67.333333333333329</v>
      </c>
      <c r="N205" s="15">
        <f t="shared" si="21"/>
        <v>0.15</v>
      </c>
      <c r="O205" s="17">
        <f t="shared" si="22"/>
        <v>10.1</v>
      </c>
      <c r="P205" s="32"/>
      <c r="Q205" s="32"/>
      <c r="R205" s="17">
        <f t="shared" si="23"/>
        <v>10.1</v>
      </c>
    </row>
    <row r="206" spans="1:18" s="5" customFormat="1">
      <c r="A206" s="47"/>
      <c r="B206" s="48" t="s">
        <v>198</v>
      </c>
      <c r="C206" s="72">
        <v>1965</v>
      </c>
      <c r="D206" s="48" t="s">
        <v>338</v>
      </c>
      <c r="E206" s="48">
        <v>9</v>
      </c>
      <c r="F206" s="49">
        <f t="shared" si="18"/>
        <v>25</v>
      </c>
      <c r="G206" s="48">
        <v>18</v>
      </c>
      <c r="H206" s="48">
        <v>7</v>
      </c>
      <c r="I206" s="51" t="s">
        <v>29</v>
      </c>
      <c r="J206" s="15">
        <v>0.4</v>
      </c>
      <c r="K206" s="17">
        <f t="shared" si="19"/>
        <v>72</v>
      </c>
      <c r="L206" s="44">
        <v>0.5</v>
      </c>
      <c r="M206" s="17">
        <f t="shared" si="20"/>
        <v>72.5</v>
      </c>
      <c r="N206" s="15">
        <f t="shared" si="21"/>
        <v>0.4</v>
      </c>
      <c r="O206" s="17">
        <f t="shared" si="22"/>
        <v>29</v>
      </c>
      <c r="P206" s="32"/>
      <c r="Q206" s="32"/>
      <c r="R206" s="17">
        <f t="shared" si="23"/>
        <v>29</v>
      </c>
    </row>
    <row r="207" spans="1:18" s="5" customFormat="1">
      <c r="A207" s="16"/>
      <c r="B207" s="48" t="s">
        <v>198</v>
      </c>
      <c r="C207" s="72">
        <v>1986</v>
      </c>
      <c r="D207" s="48" t="s">
        <v>361</v>
      </c>
      <c r="E207" s="48">
        <v>2</v>
      </c>
      <c r="F207" s="49">
        <f t="shared" si="18"/>
        <v>8</v>
      </c>
      <c r="G207" s="48">
        <v>0</v>
      </c>
      <c r="H207" s="48">
        <v>8</v>
      </c>
      <c r="I207" s="54" t="s">
        <v>311</v>
      </c>
      <c r="J207" s="15">
        <v>0.15</v>
      </c>
      <c r="K207" s="17">
        <f t="shared" si="19"/>
        <v>0</v>
      </c>
      <c r="L207" s="18">
        <v>0</v>
      </c>
      <c r="M207" s="17">
        <f t="shared" si="20"/>
        <v>0</v>
      </c>
      <c r="N207" s="15">
        <f t="shared" si="21"/>
        <v>0.15</v>
      </c>
      <c r="O207" s="17">
        <f t="shared" si="22"/>
        <v>0</v>
      </c>
      <c r="P207" s="32"/>
      <c r="Q207" s="32"/>
      <c r="R207" s="17">
        <f t="shared" si="23"/>
        <v>0</v>
      </c>
    </row>
    <row r="208" spans="1:18" s="5" customFormat="1">
      <c r="A208" s="16"/>
      <c r="B208" s="48" t="s">
        <v>199</v>
      </c>
      <c r="C208" s="72">
        <v>1944</v>
      </c>
      <c r="D208" s="48" t="s">
        <v>364</v>
      </c>
      <c r="E208" s="48">
        <v>21</v>
      </c>
      <c r="F208" s="49">
        <f t="shared" si="18"/>
        <v>78</v>
      </c>
      <c r="G208" s="48">
        <v>29</v>
      </c>
      <c r="H208" s="48">
        <v>49</v>
      </c>
      <c r="I208" s="54" t="s">
        <v>311</v>
      </c>
      <c r="J208" s="15">
        <v>0.15</v>
      </c>
      <c r="K208" s="17">
        <f t="shared" si="19"/>
        <v>37.179487179487182</v>
      </c>
      <c r="L208" s="18">
        <v>10</v>
      </c>
      <c r="M208" s="17">
        <f t="shared" si="20"/>
        <v>47.179487179487182</v>
      </c>
      <c r="N208" s="15">
        <f t="shared" si="21"/>
        <v>0.15</v>
      </c>
      <c r="O208" s="17">
        <f t="shared" si="22"/>
        <v>7.0769230769230775</v>
      </c>
      <c r="P208" s="32"/>
      <c r="Q208" s="32"/>
      <c r="R208" s="17">
        <f t="shared" si="23"/>
        <v>7.0769230769230775</v>
      </c>
    </row>
    <row r="209" spans="1:18" s="5" customFormat="1">
      <c r="A209" s="16"/>
      <c r="B209" s="48" t="s">
        <v>200</v>
      </c>
      <c r="C209" s="72">
        <v>1952</v>
      </c>
      <c r="D209" s="48" t="s">
        <v>418</v>
      </c>
      <c r="E209" s="48">
        <v>16</v>
      </c>
      <c r="F209" s="49">
        <f t="shared" si="18"/>
        <v>60</v>
      </c>
      <c r="G209" s="48">
        <v>40</v>
      </c>
      <c r="H209" s="48">
        <v>20</v>
      </c>
      <c r="I209" s="55" t="s">
        <v>335</v>
      </c>
      <c r="J209" s="15">
        <v>0.1</v>
      </c>
      <c r="K209" s="17">
        <f t="shared" si="19"/>
        <v>66.666666666666657</v>
      </c>
      <c r="L209" s="18">
        <v>7</v>
      </c>
      <c r="M209" s="17">
        <f t="shared" si="20"/>
        <v>73.666666666666657</v>
      </c>
      <c r="N209" s="15">
        <f t="shared" si="21"/>
        <v>0.1</v>
      </c>
      <c r="O209" s="17">
        <f t="shared" si="22"/>
        <v>7.3666666666666663</v>
      </c>
      <c r="P209" s="32"/>
      <c r="Q209" s="32"/>
      <c r="R209" s="17">
        <f t="shared" si="23"/>
        <v>7.3666666666666663</v>
      </c>
    </row>
    <row r="210" spans="1:18" s="5" customFormat="1">
      <c r="A210" s="16"/>
      <c r="B210" s="48" t="s">
        <v>444</v>
      </c>
      <c r="C210" s="72">
        <v>1948</v>
      </c>
      <c r="D210" s="48" t="s">
        <v>415</v>
      </c>
      <c r="E210" s="48">
        <v>15</v>
      </c>
      <c r="F210" s="49">
        <f t="shared" si="18"/>
        <v>60</v>
      </c>
      <c r="G210" s="48">
        <v>10</v>
      </c>
      <c r="H210" s="48">
        <v>50</v>
      </c>
      <c r="I210" s="53" t="s">
        <v>332</v>
      </c>
      <c r="J210" s="15">
        <v>0.1</v>
      </c>
      <c r="K210" s="17">
        <f t="shared" si="19"/>
        <v>16.666666666666664</v>
      </c>
      <c r="L210" s="18">
        <v>7</v>
      </c>
      <c r="M210" s="17">
        <f t="shared" si="20"/>
        <v>23.666666666666664</v>
      </c>
      <c r="N210" s="15">
        <f t="shared" si="21"/>
        <v>0.1</v>
      </c>
      <c r="O210" s="17">
        <f t="shared" si="22"/>
        <v>2.3666666666666667</v>
      </c>
      <c r="P210" s="32"/>
      <c r="Q210" s="32"/>
      <c r="R210" s="17">
        <f t="shared" si="23"/>
        <v>2.3666666666666667</v>
      </c>
    </row>
    <row r="211" spans="1:18" s="5" customFormat="1">
      <c r="A211" s="16"/>
      <c r="B211" s="48" t="s">
        <v>445</v>
      </c>
      <c r="C211" s="72">
        <v>2002</v>
      </c>
      <c r="D211" s="48" t="s">
        <v>364</v>
      </c>
      <c r="E211" s="48">
        <v>3</v>
      </c>
      <c r="F211" s="49">
        <f t="shared" si="18"/>
        <v>12</v>
      </c>
      <c r="G211" s="48">
        <v>1</v>
      </c>
      <c r="H211" s="48">
        <v>11</v>
      </c>
      <c r="I211" s="54" t="s">
        <v>311</v>
      </c>
      <c r="J211" s="15">
        <v>0.15</v>
      </c>
      <c r="K211" s="17">
        <f t="shared" si="19"/>
        <v>8.3333333333333321</v>
      </c>
      <c r="L211" s="18">
        <v>0</v>
      </c>
      <c r="M211" s="17">
        <f t="shared" si="20"/>
        <v>8.3333333333333321</v>
      </c>
      <c r="N211" s="15">
        <f t="shared" si="21"/>
        <v>0.15</v>
      </c>
      <c r="O211" s="17">
        <f t="shared" si="22"/>
        <v>1.2499999999999998</v>
      </c>
      <c r="P211" s="32"/>
      <c r="Q211" s="32"/>
      <c r="R211" s="17">
        <f t="shared" si="23"/>
        <v>1.2499999999999998</v>
      </c>
    </row>
    <row r="212" spans="1:18" s="5" customFormat="1">
      <c r="A212" s="16"/>
      <c r="B212" s="48" t="s">
        <v>445</v>
      </c>
      <c r="C212" s="72">
        <v>2002</v>
      </c>
      <c r="D212" s="48" t="s">
        <v>386</v>
      </c>
      <c r="E212" s="48">
        <v>18</v>
      </c>
      <c r="F212" s="49">
        <f t="shared" si="18"/>
        <v>72</v>
      </c>
      <c r="G212" s="48">
        <v>44</v>
      </c>
      <c r="H212" s="48">
        <v>28</v>
      </c>
      <c r="I212" s="55" t="s">
        <v>335</v>
      </c>
      <c r="J212" s="15">
        <v>0.1</v>
      </c>
      <c r="K212" s="17">
        <f t="shared" si="19"/>
        <v>61.111111111111114</v>
      </c>
      <c r="L212" s="18">
        <v>9</v>
      </c>
      <c r="M212" s="17">
        <f t="shared" si="20"/>
        <v>70.111111111111114</v>
      </c>
      <c r="N212" s="15">
        <f t="shared" si="21"/>
        <v>0.1</v>
      </c>
      <c r="O212" s="17">
        <f t="shared" si="22"/>
        <v>7.011111111111112</v>
      </c>
      <c r="P212" s="32"/>
      <c r="Q212" s="32"/>
      <c r="R212" s="17">
        <f t="shared" si="23"/>
        <v>7.011111111111112</v>
      </c>
    </row>
    <row r="213" spans="1:18" s="5" customFormat="1">
      <c r="A213" s="16"/>
      <c r="B213" s="48" t="s">
        <v>446</v>
      </c>
      <c r="C213" s="72">
        <v>1993</v>
      </c>
      <c r="D213" s="48" t="s">
        <v>366</v>
      </c>
      <c r="E213" s="48">
        <v>20</v>
      </c>
      <c r="F213" s="49">
        <f t="shared" si="18"/>
        <v>80</v>
      </c>
      <c r="G213" s="48">
        <v>36</v>
      </c>
      <c r="H213" s="48">
        <v>44</v>
      </c>
      <c r="I213" s="55" t="s">
        <v>335</v>
      </c>
      <c r="J213" s="15">
        <v>0.1</v>
      </c>
      <c r="K213" s="17">
        <f t="shared" si="19"/>
        <v>45</v>
      </c>
      <c r="L213" s="18">
        <v>10</v>
      </c>
      <c r="M213" s="17">
        <f t="shared" si="20"/>
        <v>55</v>
      </c>
      <c r="N213" s="15">
        <f t="shared" si="21"/>
        <v>0.1</v>
      </c>
      <c r="O213" s="17">
        <f t="shared" si="22"/>
        <v>5.5</v>
      </c>
      <c r="P213" s="32"/>
      <c r="Q213" s="32"/>
      <c r="R213" s="17">
        <f t="shared" si="23"/>
        <v>5.5</v>
      </c>
    </row>
    <row r="214" spans="1:18" s="5" customFormat="1">
      <c r="A214" s="16"/>
      <c r="B214" s="48" t="s">
        <v>447</v>
      </c>
      <c r="C214" s="72">
        <v>1971</v>
      </c>
      <c r="D214" s="48" t="s">
        <v>380</v>
      </c>
      <c r="E214" s="48">
        <v>12</v>
      </c>
      <c r="F214" s="49">
        <f t="shared" si="18"/>
        <v>38</v>
      </c>
      <c r="G214" s="48">
        <v>4</v>
      </c>
      <c r="H214" s="48">
        <v>34</v>
      </c>
      <c r="I214" s="53" t="s">
        <v>332</v>
      </c>
      <c r="J214" s="15">
        <v>0.1</v>
      </c>
      <c r="K214" s="17">
        <f t="shared" si="19"/>
        <v>10.526315789473683</v>
      </c>
      <c r="L214" s="18">
        <v>4</v>
      </c>
      <c r="M214" s="17">
        <f t="shared" si="20"/>
        <v>14.526315789473683</v>
      </c>
      <c r="N214" s="15">
        <f t="shared" si="21"/>
        <v>0.1</v>
      </c>
      <c r="O214" s="17">
        <f t="shared" si="22"/>
        <v>1.4526315789473685</v>
      </c>
      <c r="P214" s="32"/>
      <c r="Q214" s="32"/>
      <c r="R214" s="17">
        <f t="shared" si="23"/>
        <v>1.4526315789473685</v>
      </c>
    </row>
    <row r="215" spans="1:18" s="5" customFormat="1">
      <c r="A215" s="47"/>
      <c r="B215" s="48" t="s">
        <v>201</v>
      </c>
      <c r="C215" s="72">
        <v>1967</v>
      </c>
      <c r="D215" s="48" t="s">
        <v>364</v>
      </c>
      <c r="E215" s="48">
        <v>6</v>
      </c>
      <c r="F215" s="49">
        <f t="shared" si="18"/>
        <v>22</v>
      </c>
      <c r="G215" s="48">
        <v>3</v>
      </c>
      <c r="H215" s="48">
        <v>19</v>
      </c>
      <c r="I215" s="54" t="s">
        <v>311</v>
      </c>
      <c r="J215" s="15">
        <v>0.15</v>
      </c>
      <c r="K215" s="17">
        <f t="shared" si="19"/>
        <v>13.636363636363635</v>
      </c>
      <c r="L215" s="44">
        <v>0.5</v>
      </c>
      <c r="M215" s="17">
        <f t="shared" si="20"/>
        <v>14.136363636363635</v>
      </c>
      <c r="N215" s="15">
        <f t="shared" si="21"/>
        <v>0.15</v>
      </c>
      <c r="O215" s="17">
        <f t="shared" si="22"/>
        <v>2.1204545454545451</v>
      </c>
      <c r="P215" s="32"/>
      <c r="Q215" s="32"/>
      <c r="R215" s="17">
        <f t="shared" si="23"/>
        <v>2.1204545454545451</v>
      </c>
    </row>
    <row r="216" spans="1:18" s="5" customFormat="1">
      <c r="A216" s="16"/>
      <c r="B216" s="48" t="s">
        <v>201</v>
      </c>
      <c r="C216" s="72">
        <v>1967</v>
      </c>
      <c r="D216" s="48" t="s">
        <v>386</v>
      </c>
      <c r="E216" s="48">
        <v>13</v>
      </c>
      <c r="F216" s="49">
        <f t="shared" si="18"/>
        <v>52</v>
      </c>
      <c r="G216" s="48">
        <v>32</v>
      </c>
      <c r="H216" s="48">
        <v>20</v>
      </c>
      <c r="I216" s="55" t="s">
        <v>335</v>
      </c>
      <c r="J216" s="15">
        <v>0.1</v>
      </c>
      <c r="K216" s="17">
        <f t="shared" si="19"/>
        <v>61.53846153846154</v>
      </c>
      <c r="L216" s="18">
        <v>4</v>
      </c>
      <c r="M216" s="17">
        <f t="shared" si="20"/>
        <v>65.538461538461547</v>
      </c>
      <c r="N216" s="15">
        <f t="shared" si="21"/>
        <v>0.1</v>
      </c>
      <c r="O216" s="17">
        <f t="shared" si="22"/>
        <v>6.5538461538461554</v>
      </c>
      <c r="P216" s="32"/>
      <c r="Q216" s="32"/>
      <c r="R216" s="17">
        <f t="shared" si="23"/>
        <v>6.5538461538461554</v>
      </c>
    </row>
    <row r="217" spans="1:18" s="5" customFormat="1">
      <c r="A217" s="16"/>
      <c r="B217" s="48" t="s">
        <v>202</v>
      </c>
      <c r="C217" s="72">
        <v>1974</v>
      </c>
      <c r="D217" s="48" t="s">
        <v>378</v>
      </c>
      <c r="E217" s="48">
        <v>22</v>
      </c>
      <c r="F217" s="49">
        <f t="shared" si="18"/>
        <v>67</v>
      </c>
      <c r="G217" s="48">
        <v>30</v>
      </c>
      <c r="H217" s="48">
        <v>37</v>
      </c>
      <c r="I217" s="52" t="s">
        <v>308</v>
      </c>
      <c r="J217" s="15">
        <v>0.25</v>
      </c>
      <c r="K217" s="17">
        <f t="shared" si="19"/>
        <v>44.776119402985074</v>
      </c>
      <c r="L217" s="18">
        <v>10</v>
      </c>
      <c r="M217" s="17">
        <f t="shared" si="20"/>
        <v>54.776119402985074</v>
      </c>
      <c r="N217" s="15">
        <f t="shared" si="21"/>
        <v>0.25</v>
      </c>
      <c r="O217" s="17">
        <f t="shared" si="22"/>
        <v>13.694029850746269</v>
      </c>
      <c r="P217" s="32"/>
      <c r="Q217" s="32"/>
      <c r="R217" s="17">
        <f t="shared" si="23"/>
        <v>13.694029850746269</v>
      </c>
    </row>
    <row r="218" spans="1:18" s="5" customFormat="1">
      <c r="A218" s="47"/>
      <c r="B218" s="48" t="s">
        <v>206</v>
      </c>
      <c r="C218" s="72">
        <v>1954</v>
      </c>
      <c r="D218" s="48" t="s">
        <v>433</v>
      </c>
      <c r="E218" s="48">
        <v>18</v>
      </c>
      <c r="F218" s="49">
        <f t="shared" si="18"/>
        <v>49</v>
      </c>
      <c r="G218" s="48">
        <v>16</v>
      </c>
      <c r="H218" s="48">
        <v>33</v>
      </c>
      <c r="I218" s="52" t="s">
        <v>308</v>
      </c>
      <c r="J218" s="15">
        <v>0.25</v>
      </c>
      <c r="K218" s="17">
        <f t="shared" si="19"/>
        <v>32.653061224489797</v>
      </c>
      <c r="L218" s="18">
        <v>7</v>
      </c>
      <c r="M218" s="17">
        <f t="shared" si="20"/>
        <v>39.653061224489797</v>
      </c>
      <c r="N218" s="15">
        <f t="shared" si="21"/>
        <v>0.25</v>
      </c>
      <c r="O218" s="17">
        <f t="shared" si="22"/>
        <v>9.9132653061224492</v>
      </c>
      <c r="P218" s="32"/>
      <c r="Q218" s="32"/>
      <c r="R218" s="17">
        <f t="shared" si="23"/>
        <v>9.9132653061224492</v>
      </c>
    </row>
    <row r="219" spans="1:18" s="5" customFormat="1">
      <c r="A219" s="47"/>
      <c r="B219" s="48" t="s">
        <v>207</v>
      </c>
      <c r="C219" s="72">
        <v>1950</v>
      </c>
      <c r="D219" s="48" t="s">
        <v>361</v>
      </c>
      <c r="E219" s="48">
        <v>20</v>
      </c>
      <c r="F219" s="49">
        <f t="shared" si="18"/>
        <v>79</v>
      </c>
      <c r="G219" s="48">
        <v>45</v>
      </c>
      <c r="H219" s="48">
        <v>34</v>
      </c>
      <c r="I219" s="54" t="s">
        <v>311</v>
      </c>
      <c r="J219" s="15">
        <v>0.15</v>
      </c>
      <c r="K219" s="17">
        <f t="shared" si="19"/>
        <v>56.962025316455701</v>
      </c>
      <c r="L219" s="18">
        <v>9</v>
      </c>
      <c r="M219" s="17">
        <f t="shared" si="20"/>
        <v>65.962025316455708</v>
      </c>
      <c r="N219" s="15">
        <f t="shared" si="21"/>
        <v>0.15</v>
      </c>
      <c r="O219" s="17">
        <f t="shared" si="22"/>
        <v>9.8943037974683552</v>
      </c>
      <c r="P219" s="32"/>
      <c r="Q219" s="32"/>
      <c r="R219" s="17">
        <f t="shared" si="23"/>
        <v>9.8943037974683552</v>
      </c>
    </row>
    <row r="220" spans="1:18" s="5" customFormat="1">
      <c r="A220" s="16"/>
      <c r="B220" s="48" t="s">
        <v>208</v>
      </c>
      <c r="C220" s="72">
        <v>1975</v>
      </c>
      <c r="D220" s="48" t="s">
        <v>361</v>
      </c>
      <c r="E220" s="48">
        <v>22</v>
      </c>
      <c r="F220" s="49">
        <f t="shared" si="18"/>
        <v>84</v>
      </c>
      <c r="G220" s="48">
        <v>51</v>
      </c>
      <c r="H220" s="48">
        <v>33</v>
      </c>
      <c r="I220" s="54" t="s">
        <v>311</v>
      </c>
      <c r="J220" s="15">
        <v>0.15</v>
      </c>
      <c r="K220" s="17">
        <f t="shared" si="19"/>
        <v>60.714285714285708</v>
      </c>
      <c r="L220" s="18">
        <v>10</v>
      </c>
      <c r="M220" s="17">
        <f t="shared" si="20"/>
        <v>70.714285714285708</v>
      </c>
      <c r="N220" s="15">
        <f t="shared" si="21"/>
        <v>0.15</v>
      </c>
      <c r="O220" s="17">
        <f t="shared" si="22"/>
        <v>10.607142857142856</v>
      </c>
      <c r="P220" s="32"/>
      <c r="Q220" s="32"/>
      <c r="R220" s="17">
        <f t="shared" si="23"/>
        <v>10.607142857142856</v>
      </c>
    </row>
    <row r="221" spans="1:18" s="5" customFormat="1">
      <c r="A221" s="16"/>
      <c r="B221" s="48" t="s">
        <v>448</v>
      </c>
      <c r="C221" s="72">
        <v>2006</v>
      </c>
      <c r="D221" s="48" t="s">
        <v>331</v>
      </c>
      <c r="E221" s="48">
        <v>1</v>
      </c>
      <c r="F221" s="49">
        <f t="shared" si="18"/>
        <v>4</v>
      </c>
      <c r="G221" s="48">
        <v>3</v>
      </c>
      <c r="H221" s="48">
        <v>1</v>
      </c>
      <c r="I221" s="53" t="s">
        <v>332</v>
      </c>
      <c r="J221" s="15">
        <v>0.1</v>
      </c>
      <c r="K221" s="17">
        <f t="shared" si="19"/>
        <v>75</v>
      </c>
      <c r="L221" s="18">
        <v>0</v>
      </c>
      <c r="M221" s="17">
        <f t="shared" si="20"/>
        <v>75</v>
      </c>
      <c r="N221" s="15">
        <f t="shared" si="21"/>
        <v>0.1</v>
      </c>
      <c r="O221" s="17">
        <f t="shared" si="22"/>
        <v>7.5</v>
      </c>
      <c r="P221" s="32"/>
      <c r="Q221" s="32"/>
      <c r="R221" s="17">
        <f t="shared" si="23"/>
        <v>7.5</v>
      </c>
    </row>
    <row r="222" spans="1:18" s="5" customFormat="1">
      <c r="A222" s="47"/>
      <c r="B222" s="48" t="s">
        <v>449</v>
      </c>
      <c r="C222" s="72">
        <v>2002</v>
      </c>
      <c r="D222" s="48" t="s">
        <v>331</v>
      </c>
      <c r="E222" s="48">
        <v>2</v>
      </c>
      <c r="F222" s="49">
        <f t="shared" si="18"/>
        <v>8</v>
      </c>
      <c r="G222" s="48">
        <v>0</v>
      </c>
      <c r="H222" s="48">
        <v>8</v>
      </c>
      <c r="I222" s="53" t="s">
        <v>332</v>
      </c>
      <c r="J222" s="15">
        <v>0.1</v>
      </c>
      <c r="K222" s="17">
        <f t="shared" si="19"/>
        <v>0</v>
      </c>
      <c r="L222" s="18">
        <v>0</v>
      </c>
      <c r="M222" s="17">
        <f t="shared" si="20"/>
        <v>0</v>
      </c>
      <c r="N222" s="15">
        <f t="shared" si="21"/>
        <v>0.1</v>
      </c>
      <c r="O222" s="17">
        <f t="shared" si="22"/>
        <v>0</v>
      </c>
      <c r="P222" s="32"/>
      <c r="Q222" s="32"/>
      <c r="R222" s="17">
        <f t="shared" si="23"/>
        <v>0</v>
      </c>
    </row>
    <row r="223" spans="1:18" s="5" customFormat="1">
      <c r="A223" s="47"/>
      <c r="B223" s="48" t="s">
        <v>209</v>
      </c>
      <c r="C223" s="72">
        <v>1970</v>
      </c>
      <c r="D223" s="48" t="s">
        <v>328</v>
      </c>
      <c r="E223" s="48">
        <v>2</v>
      </c>
      <c r="F223" s="49">
        <f t="shared" si="18"/>
        <v>8</v>
      </c>
      <c r="G223" s="48">
        <v>2</v>
      </c>
      <c r="H223" s="48">
        <v>6</v>
      </c>
      <c r="I223" s="54" t="s">
        <v>311</v>
      </c>
      <c r="J223" s="15">
        <v>0.15</v>
      </c>
      <c r="K223" s="17">
        <f t="shared" si="19"/>
        <v>25</v>
      </c>
      <c r="L223" s="18">
        <v>0</v>
      </c>
      <c r="M223" s="17">
        <f t="shared" si="20"/>
        <v>25</v>
      </c>
      <c r="N223" s="15">
        <f t="shared" si="21"/>
        <v>0.15</v>
      </c>
      <c r="O223" s="17">
        <f t="shared" si="22"/>
        <v>3.75</v>
      </c>
      <c r="P223" s="32"/>
      <c r="Q223" s="32"/>
      <c r="R223" s="17">
        <f t="shared" si="23"/>
        <v>3.75</v>
      </c>
    </row>
    <row r="224" spans="1:18" s="5" customFormat="1">
      <c r="A224" s="47"/>
      <c r="B224" s="48" t="s">
        <v>209</v>
      </c>
      <c r="C224" s="72">
        <v>1970</v>
      </c>
      <c r="D224" s="48" t="s">
        <v>411</v>
      </c>
      <c r="E224" s="48">
        <v>11</v>
      </c>
      <c r="F224" s="49">
        <f t="shared" si="18"/>
        <v>44</v>
      </c>
      <c r="G224" s="48">
        <v>37</v>
      </c>
      <c r="H224" s="48">
        <v>7</v>
      </c>
      <c r="I224" s="53" t="s">
        <v>332</v>
      </c>
      <c r="J224" s="15">
        <v>0.1</v>
      </c>
      <c r="K224" s="17">
        <f t="shared" si="19"/>
        <v>84.090909090909093</v>
      </c>
      <c r="L224" s="18">
        <v>3</v>
      </c>
      <c r="M224" s="17">
        <f t="shared" si="20"/>
        <v>87.090909090909093</v>
      </c>
      <c r="N224" s="15">
        <f t="shared" si="21"/>
        <v>0.1</v>
      </c>
      <c r="O224" s="17">
        <f t="shared" si="22"/>
        <v>8.709090909090909</v>
      </c>
      <c r="P224" s="32"/>
      <c r="Q224" s="32"/>
      <c r="R224" s="17">
        <f t="shared" si="23"/>
        <v>8.709090909090909</v>
      </c>
    </row>
    <row r="225" spans="1:18" s="5" customFormat="1">
      <c r="A225" s="47"/>
      <c r="B225" s="48" t="s">
        <v>450</v>
      </c>
      <c r="C225" s="72">
        <v>1992</v>
      </c>
      <c r="D225" s="48" t="s">
        <v>346</v>
      </c>
      <c r="E225" s="48">
        <v>10</v>
      </c>
      <c r="F225" s="49">
        <f t="shared" si="18"/>
        <v>40</v>
      </c>
      <c r="G225" s="48">
        <v>23</v>
      </c>
      <c r="H225" s="48">
        <v>17</v>
      </c>
      <c r="I225" s="55" t="s">
        <v>335</v>
      </c>
      <c r="J225" s="15">
        <v>0.1</v>
      </c>
      <c r="K225" s="17">
        <f t="shared" si="19"/>
        <v>57.499999999999993</v>
      </c>
      <c r="L225" s="18">
        <v>1</v>
      </c>
      <c r="M225" s="17">
        <f t="shared" si="20"/>
        <v>58.499999999999993</v>
      </c>
      <c r="N225" s="15">
        <f t="shared" si="21"/>
        <v>0.1</v>
      </c>
      <c r="O225" s="17">
        <f t="shared" si="22"/>
        <v>5.85</v>
      </c>
      <c r="P225" s="32"/>
      <c r="Q225" s="32"/>
      <c r="R225" s="17">
        <f t="shared" si="23"/>
        <v>5.85</v>
      </c>
    </row>
    <row r="226" spans="1:18" s="5" customFormat="1">
      <c r="A226" s="45"/>
      <c r="B226" s="48" t="s">
        <v>211</v>
      </c>
      <c r="C226" s="72">
        <v>1967</v>
      </c>
      <c r="D226" s="48" t="s">
        <v>381</v>
      </c>
      <c r="E226" s="48">
        <v>18</v>
      </c>
      <c r="F226" s="49">
        <f t="shared" si="18"/>
        <v>71</v>
      </c>
      <c r="G226" s="48">
        <v>38</v>
      </c>
      <c r="H226" s="48">
        <v>33</v>
      </c>
      <c r="I226" s="53" t="s">
        <v>332</v>
      </c>
      <c r="J226" s="15">
        <v>0.1</v>
      </c>
      <c r="K226" s="17">
        <f t="shared" si="19"/>
        <v>53.521126760563376</v>
      </c>
      <c r="L226" s="18">
        <v>10</v>
      </c>
      <c r="M226" s="17">
        <f t="shared" si="20"/>
        <v>63.521126760563376</v>
      </c>
      <c r="N226" s="15">
        <f t="shared" si="21"/>
        <v>0.1</v>
      </c>
      <c r="O226" s="17">
        <f t="shared" si="22"/>
        <v>6.352112676056338</v>
      </c>
      <c r="P226" s="32"/>
      <c r="Q226" s="32"/>
      <c r="R226" s="17">
        <f t="shared" si="23"/>
        <v>6.352112676056338</v>
      </c>
    </row>
    <row r="227" spans="1:18" s="5" customFormat="1">
      <c r="A227" s="16"/>
      <c r="B227" s="48" t="s">
        <v>212</v>
      </c>
      <c r="C227" s="72">
        <v>1964</v>
      </c>
      <c r="D227" s="48" t="s">
        <v>360</v>
      </c>
      <c r="E227" s="48">
        <v>22</v>
      </c>
      <c r="F227" s="49">
        <f t="shared" si="18"/>
        <v>85</v>
      </c>
      <c r="G227" s="48">
        <v>54</v>
      </c>
      <c r="H227" s="48">
        <v>31</v>
      </c>
      <c r="I227" s="54" t="s">
        <v>311</v>
      </c>
      <c r="J227" s="15">
        <v>0.15</v>
      </c>
      <c r="K227" s="17">
        <f t="shared" si="19"/>
        <v>63.529411764705877</v>
      </c>
      <c r="L227" s="18">
        <v>10</v>
      </c>
      <c r="M227" s="17">
        <f t="shared" si="20"/>
        <v>73.529411764705884</v>
      </c>
      <c r="N227" s="15">
        <f t="shared" si="21"/>
        <v>0.15</v>
      </c>
      <c r="O227" s="17">
        <f t="shared" si="22"/>
        <v>11.029411764705882</v>
      </c>
      <c r="P227" s="32"/>
      <c r="Q227" s="32"/>
      <c r="R227" s="17">
        <f t="shared" si="23"/>
        <v>11.029411764705882</v>
      </c>
    </row>
    <row r="228" spans="1:18" s="5" customFormat="1">
      <c r="A228" s="47"/>
      <c r="B228" s="48" t="s">
        <v>213</v>
      </c>
      <c r="C228" s="72">
        <v>1947</v>
      </c>
      <c r="D228" s="48" t="s">
        <v>403</v>
      </c>
      <c r="E228" s="48">
        <v>6</v>
      </c>
      <c r="F228" s="49">
        <f t="shared" si="18"/>
        <v>22</v>
      </c>
      <c r="G228" s="48">
        <v>5</v>
      </c>
      <c r="H228" s="48">
        <v>17</v>
      </c>
      <c r="I228" s="43" t="s">
        <v>18</v>
      </c>
      <c r="J228" s="15">
        <v>0.65</v>
      </c>
      <c r="K228" s="17">
        <f t="shared" si="19"/>
        <v>22.727272727272727</v>
      </c>
      <c r="L228" s="44">
        <v>0.5</v>
      </c>
      <c r="M228" s="17">
        <f t="shared" si="20"/>
        <v>23.227272727272727</v>
      </c>
      <c r="N228" s="15">
        <f t="shared" si="21"/>
        <v>0.65</v>
      </c>
      <c r="O228" s="17">
        <f t="shared" si="22"/>
        <v>15.097727272727273</v>
      </c>
      <c r="P228" s="32"/>
      <c r="Q228" s="32"/>
      <c r="R228" s="17">
        <f t="shared" si="23"/>
        <v>15.097727272727273</v>
      </c>
    </row>
    <row r="229" spans="1:18" s="5" customFormat="1">
      <c r="A229" s="47"/>
      <c r="B229" s="48" t="s">
        <v>213</v>
      </c>
      <c r="C229" s="72">
        <v>1947</v>
      </c>
      <c r="D229" s="48" t="s">
        <v>409</v>
      </c>
      <c r="E229" s="48">
        <v>15</v>
      </c>
      <c r="F229" s="49">
        <f t="shared" si="18"/>
        <v>43</v>
      </c>
      <c r="G229" s="48">
        <v>26</v>
      </c>
      <c r="H229" s="48">
        <v>17</v>
      </c>
      <c r="I229" s="52" t="s">
        <v>308</v>
      </c>
      <c r="J229" s="15">
        <v>0.25</v>
      </c>
      <c r="K229" s="17">
        <f t="shared" si="19"/>
        <v>60.465116279069761</v>
      </c>
      <c r="L229" s="18">
        <v>4</v>
      </c>
      <c r="M229" s="17">
        <f t="shared" si="20"/>
        <v>64.465116279069761</v>
      </c>
      <c r="N229" s="15">
        <f t="shared" si="21"/>
        <v>0.25</v>
      </c>
      <c r="O229" s="17">
        <f t="shared" si="22"/>
        <v>16.11627906976744</v>
      </c>
      <c r="P229" s="32">
        <v>3</v>
      </c>
      <c r="Q229" s="32"/>
      <c r="R229" s="17">
        <f t="shared" si="23"/>
        <v>19.11627906976744</v>
      </c>
    </row>
    <row r="230" spans="1:18" s="5" customFormat="1">
      <c r="A230" s="16"/>
      <c r="B230" s="48" t="s">
        <v>214</v>
      </c>
      <c r="C230" s="72">
        <v>1971</v>
      </c>
      <c r="D230" s="48" t="s">
        <v>362</v>
      </c>
      <c r="E230" s="48">
        <v>7</v>
      </c>
      <c r="F230" s="49">
        <f t="shared" si="18"/>
        <v>24</v>
      </c>
      <c r="G230" s="48">
        <v>2</v>
      </c>
      <c r="H230" s="48">
        <v>22</v>
      </c>
      <c r="I230" s="54" t="s">
        <v>311</v>
      </c>
      <c r="J230" s="15">
        <v>0.15</v>
      </c>
      <c r="K230" s="17">
        <f t="shared" si="19"/>
        <v>8.3333333333333321</v>
      </c>
      <c r="L230" s="44">
        <v>0.5</v>
      </c>
      <c r="M230" s="17">
        <f t="shared" si="20"/>
        <v>8.8333333333333321</v>
      </c>
      <c r="N230" s="15">
        <f t="shared" si="21"/>
        <v>0.15</v>
      </c>
      <c r="O230" s="17">
        <f t="shared" si="22"/>
        <v>1.3249999999999997</v>
      </c>
      <c r="P230" s="32"/>
      <c r="Q230" s="32"/>
      <c r="R230" s="17">
        <f t="shared" si="23"/>
        <v>1.3249999999999997</v>
      </c>
    </row>
    <row r="231" spans="1:18" s="5" customFormat="1">
      <c r="A231" s="47"/>
      <c r="B231" s="48" t="s">
        <v>215</v>
      </c>
      <c r="C231" s="72">
        <v>1969</v>
      </c>
      <c r="D231" s="48" t="s">
        <v>341</v>
      </c>
      <c r="E231" s="48">
        <v>2</v>
      </c>
      <c r="F231" s="49">
        <f t="shared" si="18"/>
        <v>8</v>
      </c>
      <c r="G231" s="48">
        <v>4</v>
      </c>
      <c r="H231" s="48">
        <v>4</v>
      </c>
      <c r="I231" s="51" t="s">
        <v>29</v>
      </c>
      <c r="J231" s="15">
        <v>0.4</v>
      </c>
      <c r="K231" s="17">
        <f t="shared" si="19"/>
        <v>50</v>
      </c>
      <c r="L231" s="18">
        <v>0</v>
      </c>
      <c r="M231" s="17">
        <f t="shared" si="20"/>
        <v>50</v>
      </c>
      <c r="N231" s="15">
        <f t="shared" si="21"/>
        <v>0.4</v>
      </c>
      <c r="O231" s="17">
        <f t="shared" si="22"/>
        <v>20</v>
      </c>
      <c r="P231" s="32"/>
      <c r="Q231" s="32"/>
      <c r="R231" s="17">
        <f t="shared" si="23"/>
        <v>20</v>
      </c>
    </row>
    <row r="232" spans="1:18" s="5" customFormat="1">
      <c r="A232" s="47"/>
      <c r="B232" s="48" t="s">
        <v>216</v>
      </c>
      <c r="C232" s="72">
        <v>1980</v>
      </c>
      <c r="D232" s="48" t="s">
        <v>341</v>
      </c>
      <c r="E232" s="48">
        <v>3</v>
      </c>
      <c r="F232" s="49">
        <f t="shared" si="18"/>
        <v>8</v>
      </c>
      <c r="G232" s="48">
        <v>1</v>
      </c>
      <c r="H232" s="48">
        <v>7</v>
      </c>
      <c r="I232" s="51" t="s">
        <v>29</v>
      </c>
      <c r="J232" s="15">
        <v>0.4</v>
      </c>
      <c r="K232" s="17">
        <f t="shared" si="19"/>
        <v>12.5</v>
      </c>
      <c r="L232" s="18">
        <v>0</v>
      </c>
      <c r="M232" s="17">
        <f t="shared" si="20"/>
        <v>12.5</v>
      </c>
      <c r="N232" s="15">
        <f t="shared" si="21"/>
        <v>0.4</v>
      </c>
      <c r="O232" s="17">
        <f t="shared" si="22"/>
        <v>5</v>
      </c>
      <c r="P232" s="32"/>
      <c r="Q232" s="32"/>
      <c r="R232" s="17">
        <f t="shared" si="23"/>
        <v>5</v>
      </c>
    </row>
    <row r="233" spans="1:18" s="5" customFormat="1">
      <c r="A233" s="47"/>
      <c r="B233" s="48" t="s">
        <v>216</v>
      </c>
      <c r="C233" s="72">
        <v>1980</v>
      </c>
      <c r="D233" s="48" t="s">
        <v>342</v>
      </c>
      <c r="E233" s="48">
        <v>15</v>
      </c>
      <c r="F233" s="49">
        <f t="shared" si="18"/>
        <v>46</v>
      </c>
      <c r="G233" s="48">
        <v>29</v>
      </c>
      <c r="H233" s="48">
        <v>17</v>
      </c>
      <c r="I233" s="52" t="s">
        <v>308</v>
      </c>
      <c r="J233" s="15">
        <v>0.25</v>
      </c>
      <c r="K233" s="17">
        <f t="shared" si="19"/>
        <v>63.04347826086957</v>
      </c>
      <c r="L233" s="18">
        <v>4</v>
      </c>
      <c r="M233" s="17">
        <f t="shared" si="20"/>
        <v>67.043478260869563</v>
      </c>
      <c r="N233" s="15">
        <f t="shared" si="21"/>
        <v>0.25</v>
      </c>
      <c r="O233" s="17">
        <f t="shared" si="22"/>
        <v>16.760869565217391</v>
      </c>
      <c r="P233" s="32"/>
      <c r="Q233" s="32"/>
      <c r="R233" s="17">
        <f t="shared" si="23"/>
        <v>16.760869565217391</v>
      </c>
    </row>
    <row r="234" spans="1:18" s="5" customFormat="1">
      <c r="A234" s="47"/>
      <c r="B234" s="48" t="s">
        <v>216</v>
      </c>
      <c r="C234" s="72">
        <v>1980</v>
      </c>
      <c r="D234" s="48" t="s">
        <v>362</v>
      </c>
      <c r="E234" s="48">
        <v>1</v>
      </c>
      <c r="F234" s="49">
        <f t="shared" si="18"/>
        <v>4</v>
      </c>
      <c r="G234" s="48">
        <v>3</v>
      </c>
      <c r="H234" s="48">
        <v>1</v>
      </c>
      <c r="I234" s="54" t="s">
        <v>311</v>
      </c>
      <c r="J234" s="15">
        <v>0.15</v>
      </c>
      <c r="K234" s="17">
        <f t="shared" si="19"/>
        <v>75</v>
      </c>
      <c r="L234" s="18">
        <v>0</v>
      </c>
      <c r="M234" s="17">
        <f t="shared" si="20"/>
        <v>75</v>
      </c>
      <c r="N234" s="15">
        <f t="shared" si="21"/>
        <v>0.15</v>
      </c>
      <c r="O234" s="17">
        <f t="shared" si="22"/>
        <v>11.25</v>
      </c>
      <c r="P234" s="32"/>
      <c r="Q234" s="32"/>
      <c r="R234" s="17">
        <f t="shared" si="23"/>
        <v>11.25</v>
      </c>
    </row>
    <row r="235" spans="1:18" s="5" customFormat="1">
      <c r="A235" s="47"/>
      <c r="B235" s="48" t="s">
        <v>451</v>
      </c>
      <c r="C235" s="72">
        <v>2000</v>
      </c>
      <c r="D235" s="48" t="s">
        <v>366</v>
      </c>
      <c r="E235" s="48">
        <v>12</v>
      </c>
      <c r="F235" s="49">
        <f t="shared" si="18"/>
        <v>47</v>
      </c>
      <c r="G235" s="48">
        <v>14</v>
      </c>
      <c r="H235" s="48">
        <v>33</v>
      </c>
      <c r="I235" s="55" t="s">
        <v>335</v>
      </c>
      <c r="J235" s="15">
        <v>0.1</v>
      </c>
      <c r="K235" s="17">
        <f t="shared" si="19"/>
        <v>29.787234042553191</v>
      </c>
      <c r="L235" s="18">
        <v>3</v>
      </c>
      <c r="M235" s="17">
        <f t="shared" si="20"/>
        <v>32.787234042553195</v>
      </c>
      <c r="N235" s="15">
        <f t="shared" si="21"/>
        <v>0.1</v>
      </c>
      <c r="O235" s="17">
        <f t="shared" si="22"/>
        <v>3.2787234042553197</v>
      </c>
      <c r="P235" s="32"/>
      <c r="Q235" s="32"/>
      <c r="R235" s="17">
        <f t="shared" si="23"/>
        <v>3.2787234042553197</v>
      </c>
    </row>
    <row r="236" spans="1:18" s="5" customFormat="1">
      <c r="A236" s="47"/>
      <c r="B236" s="48" t="s">
        <v>452</v>
      </c>
      <c r="C236" s="72">
        <v>1972</v>
      </c>
      <c r="D236" s="48" t="s">
        <v>366</v>
      </c>
      <c r="E236" s="48">
        <v>4</v>
      </c>
      <c r="F236" s="49">
        <f t="shared" si="18"/>
        <v>11</v>
      </c>
      <c r="G236" s="48">
        <v>4</v>
      </c>
      <c r="H236" s="48">
        <v>7</v>
      </c>
      <c r="I236" s="55" t="s">
        <v>335</v>
      </c>
      <c r="J236" s="15">
        <v>0.1</v>
      </c>
      <c r="K236" s="17">
        <f t="shared" si="19"/>
        <v>36.363636363636367</v>
      </c>
      <c r="L236" s="18">
        <v>0</v>
      </c>
      <c r="M236" s="17">
        <f t="shared" si="20"/>
        <v>36.363636363636367</v>
      </c>
      <c r="N236" s="15">
        <f t="shared" si="21"/>
        <v>0.1</v>
      </c>
      <c r="O236" s="17">
        <f t="shared" si="22"/>
        <v>3.6363636363636367</v>
      </c>
      <c r="P236" s="32"/>
      <c r="Q236" s="32"/>
      <c r="R236" s="17">
        <f t="shared" si="23"/>
        <v>3.6363636363636367</v>
      </c>
    </row>
    <row r="237" spans="1:18" s="5" customFormat="1">
      <c r="A237" s="47"/>
      <c r="B237" s="48" t="s">
        <v>453</v>
      </c>
      <c r="C237" s="72">
        <v>1978</v>
      </c>
      <c r="D237" s="48" t="s">
        <v>359</v>
      </c>
      <c r="E237" s="48">
        <v>21</v>
      </c>
      <c r="F237" s="49">
        <f t="shared" si="18"/>
        <v>62</v>
      </c>
      <c r="G237" s="48">
        <v>50</v>
      </c>
      <c r="H237" s="48">
        <v>12</v>
      </c>
      <c r="I237" s="51" t="s">
        <v>29</v>
      </c>
      <c r="J237" s="15">
        <v>0.4</v>
      </c>
      <c r="K237" s="17">
        <f t="shared" si="19"/>
        <v>80.645161290322577</v>
      </c>
      <c r="L237" s="18">
        <v>10</v>
      </c>
      <c r="M237" s="17">
        <f t="shared" si="20"/>
        <v>90.645161290322577</v>
      </c>
      <c r="N237" s="15">
        <f t="shared" si="21"/>
        <v>0.4</v>
      </c>
      <c r="O237" s="17">
        <f t="shared" si="22"/>
        <v>36.258064516129032</v>
      </c>
      <c r="P237" s="32"/>
      <c r="Q237" s="32"/>
      <c r="R237" s="17">
        <f t="shared" si="23"/>
        <v>36.258064516129032</v>
      </c>
    </row>
    <row r="238" spans="1:18" s="5" customFormat="1">
      <c r="A238" s="16"/>
      <c r="B238" s="48" t="s">
        <v>454</v>
      </c>
      <c r="C238" s="72">
        <v>1986</v>
      </c>
      <c r="D238" s="48" t="s">
        <v>352</v>
      </c>
      <c r="E238" s="48">
        <v>13</v>
      </c>
      <c r="F238" s="49">
        <f t="shared" si="18"/>
        <v>44</v>
      </c>
      <c r="G238" s="48">
        <v>37</v>
      </c>
      <c r="H238" s="48">
        <v>7</v>
      </c>
      <c r="I238" s="55" t="s">
        <v>335</v>
      </c>
      <c r="J238" s="15">
        <v>0.1</v>
      </c>
      <c r="K238" s="17">
        <f t="shared" si="19"/>
        <v>84.090909090909093</v>
      </c>
      <c r="L238" s="18">
        <v>4</v>
      </c>
      <c r="M238" s="17">
        <f t="shared" si="20"/>
        <v>88.090909090909093</v>
      </c>
      <c r="N238" s="15">
        <f t="shared" si="21"/>
        <v>0.1</v>
      </c>
      <c r="O238" s="17">
        <f t="shared" si="22"/>
        <v>8.8090909090909104</v>
      </c>
      <c r="P238" s="32"/>
      <c r="Q238" s="32"/>
      <c r="R238" s="17">
        <f t="shared" si="23"/>
        <v>8.8090909090909104</v>
      </c>
    </row>
    <row r="239" spans="1:18" s="5" customFormat="1">
      <c r="A239" s="16"/>
      <c r="B239" s="48" t="s">
        <v>455</v>
      </c>
      <c r="C239" s="72">
        <v>1963</v>
      </c>
      <c r="D239" s="48" t="s">
        <v>343</v>
      </c>
      <c r="E239" s="48">
        <v>15</v>
      </c>
      <c r="F239" s="49">
        <f t="shared" si="18"/>
        <v>58</v>
      </c>
      <c r="G239" s="48">
        <v>12</v>
      </c>
      <c r="H239" s="48">
        <v>46</v>
      </c>
      <c r="I239" s="54" t="s">
        <v>311</v>
      </c>
      <c r="J239" s="15">
        <v>0.15</v>
      </c>
      <c r="K239" s="17">
        <f t="shared" si="19"/>
        <v>20.689655172413794</v>
      </c>
      <c r="L239" s="18">
        <v>4</v>
      </c>
      <c r="M239" s="17">
        <f t="shared" si="20"/>
        <v>24.689655172413794</v>
      </c>
      <c r="N239" s="15">
        <f t="shared" si="21"/>
        <v>0.15</v>
      </c>
      <c r="O239" s="17">
        <f t="shared" si="22"/>
        <v>3.703448275862069</v>
      </c>
      <c r="P239" s="32"/>
      <c r="Q239" s="32"/>
      <c r="R239" s="17">
        <f t="shared" si="23"/>
        <v>3.703448275862069</v>
      </c>
    </row>
    <row r="240" spans="1:18" s="5" customFormat="1">
      <c r="A240" s="47"/>
      <c r="B240" s="48" t="s">
        <v>218</v>
      </c>
      <c r="C240" s="72">
        <v>1943</v>
      </c>
      <c r="D240" s="48" t="s">
        <v>433</v>
      </c>
      <c r="E240" s="48">
        <v>22</v>
      </c>
      <c r="F240" s="49">
        <f t="shared" si="18"/>
        <v>64</v>
      </c>
      <c r="G240" s="48">
        <v>24</v>
      </c>
      <c r="H240" s="48">
        <v>40</v>
      </c>
      <c r="I240" s="52" t="s">
        <v>308</v>
      </c>
      <c r="J240" s="15">
        <v>0.25</v>
      </c>
      <c r="K240" s="17">
        <f t="shared" si="19"/>
        <v>37.5</v>
      </c>
      <c r="L240" s="18">
        <v>10</v>
      </c>
      <c r="M240" s="17">
        <f t="shared" si="20"/>
        <v>47.5</v>
      </c>
      <c r="N240" s="15">
        <f t="shared" si="21"/>
        <v>0.25</v>
      </c>
      <c r="O240" s="17">
        <f t="shared" si="22"/>
        <v>11.875</v>
      </c>
      <c r="P240" s="32"/>
      <c r="Q240" s="32"/>
      <c r="R240" s="17">
        <f t="shared" si="23"/>
        <v>11.875</v>
      </c>
    </row>
    <row r="241" spans="1:18" s="5" customFormat="1">
      <c r="A241" s="47"/>
      <c r="B241" s="48" t="s">
        <v>219</v>
      </c>
      <c r="C241" s="72">
        <v>1932</v>
      </c>
      <c r="D241" s="48" t="s">
        <v>375</v>
      </c>
      <c r="E241" s="48">
        <v>16</v>
      </c>
      <c r="F241" s="49">
        <f t="shared" si="18"/>
        <v>48</v>
      </c>
      <c r="G241" s="48">
        <v>23</v>
      </c>
      <c r="H241" s="48">
        <v>25</v>
      </c>
      <c r="I241" s="55" t="s">
        <v>335</v>
      </c>
      <c r="J241" s="15">
        <v>0.1</v>
      </c>
      <c r="K241" s="17">
        <f t="shared" si="19"/>
        <v>47.916666666666671</v>
      </c>
      <c r="L241" s="18">
        <v>7</v>
      </c>
      <c r="M241" s="17">
        <f t="shared" si="20"/>
        <v>54.916666666666671</v>
      </c>
      <c r="N241" s="15">
        <f t="shared" si="21"/>
        <v>0.1</v>
      </c>
      <c r="O241" s="17">
        <f t="shared" si="22"/>
        <v>5.4916666666666671</v>
      </c>
      <c r="P241" s="32"/>
      <c r="Q241" s="32"/>
      <c r="R241" s="17">
        <f t="shared" si="23"/>
        <v>5.4916666666666671</v>
      </c>
    </row>
    <row r="242" spans="1:18" s="5" customFormat="1">
      <c r="A242" s="16"/>
      <c r="B242" s="48" t="s">
        <v>456</v>
      </c>
      <c r="C242" s="72">
        <v>1955</v>
      </c>
      <c r="D242" s="48" t="s">
        <v>364</v>
      </c>
      <c r="E242" s="48">
        <v>1</v>
      </c>
      <c r="F242" s="49">
        <f t="shared" si="18"/>
        <v>4</v>
      </c>
      <c r="G242" s="48">
        <v>0</v>
      </c>
      <c r="H242" s="48">
        <v>4</v>
      </c>
      <c r="I242" s="54" t="s">
        <v>311</v>
      </c>
      <c r="J242" s="15">
        <v>0.15</v>
      </c>
      <c r="K242" s="17">
        <f t="shared" si="19"/>
        <v>0</v>
      </c>
      <c r="L242" s="18">
        <v>0</v>
      </c>
      <c r="M242" s="17">
        <f t="shared" si="20"/>
        <v>0</v>
      </c>
      <c r="N242" s="15">
        <f t="shared" si="21"/>
        <v>0.15</v>
      </c>
      <c r="O242" s="17">
        <f t="shared" si="22"/>
        <v>0</v>
      </c>
      <c r="P242" s="32"/>
      <c r="Q242" s="32"/>
      <c r="R242" s="17">
        <f t="shared" si="23"/>
        <v>0</v>
      </c>
    </row>
    <row r="243" spans="1:18" s="5" customFormat="1">
      <c r="A243" s="47"/>
      <c r="B243" s="48" t="s">
        <v>456</v>
      </c>
      <c r="C243" s="72">
        <v>1955</v>
      </c>
      <c r="D243" s="48" t="s">
        <v>386</v>
      </c>
      <c r="E243" s="48">
        <v>17</v>
      </c>
      <c r="F243" s="49">
        <f t="shared" si="18"/>
        <v>68</v>
      </c>
      <c r="G243" s="48">
        <v>17</v>
      </c>
      <c r="H243" s="48">
        <v>51</v>
      </c>
      <c r="I243" s="55" t="s">
        <v>335</v>
      </c>
      <c r="J243" s="15">
        <v>0.1</v>
      </c>
      <c r="K243" s="17">
        <f t="shared" si="19"/>
        <v>25</v>
      </c>
      <c r="L243" s="18">
        <v>8</v>
      </c>
      <c r="M243" s="17">
        <f t="shared" si="20"/>
        <v>33</v>
      </c>
      <c r="N243" s="15">
        <f t="shared" si="21"/>
        <v>0.1</v>
      </c>
      <c r="O243" s="17">
        <f t="shared" si="22"/>
        <v>3.3000000000000003</v>
      </c>
      <c r="P243" s="32"/>
      <c r="Q243" s="32"/>
      <c r="R243" s="17">
        <f t="shared" si="23"/>
        <v>3.3000000000000003</v>
      </c>
    </row>
    <row r="244" spans="1:18" s="5" customFormat="1">
      <c r="A244" s="16"/>
      <c r="B244" s="48" t="s">
        <v>221</v>
      </c>
      <c r="C244" s="72">
        <v>1968</v>
      </c>
      <c r="D244" s="48" t="s">
        <v>375</v>
      </c>
      <c r="E244" s="48">
        <v>20</v>
      </c>
      <c r="F244" s="49">
        <f t="shared" si="18"/>
        <v>77</v>
      </c>
      <c r="G244" s="48">
        <v>37</v>
      </c>
      <c r="H244" s="48">
        <v>40</v>
      </c>
      <c r="I244" s="55" t="s">
        <v>335</v>
      </c>
      <c r="J244" s="15">
        <v>0.1</v>
      </c>
      <c r="K244" s="17">
        <f t="shared" si="19"/>
        <v>48.051948051948052</v>
      </c>
      <c r="L244" s="18">
        <v>10</v>
      </c>
      <c r="M244" s="17">
        <f t="shared" si="20"/>
        <v>58.051948051948052</v>
      </c>
      <c r="N244" s="15">
        <f t="shared" si="21"/>
        <v>0.1</v>
      </c>
      <c r="O244" s="17">
        <f t="shared" si="22"/>
        <v>5.8051948051948052</v>
      </c>
      <c r="P244" s="32"/>
      <c r="Q244" s="32"/>
      <c r="R244" s="17">
        <f t="shared" si="23"/>
        <v>5.8051948051948052</v>
      </c>
    </row>
    <row r="245" spans="1:18" s="5" customFormat="1">
      <c r="A245" s="47"/>
      <c r="B245" s="48" t="s">
        <v>457</v>
      </c>
      <c r="C245" s="72">
        <v>1978</v>
      </c>
      <c r="D245" s="48" t="s">
        <v>392</v>
      </c>
      <c r="E245" s="48">
        <v>13</v>
      </c>
      <c r="F245" s="49">
        <f t="shared" si="18"/>
        <v>32</v>
      </c>
      <c r="G245" s="48">
        <v>6</v>
      </c>
      <c r="H245" s="48">
        <v>26</v>
      </c>
      <c r="I245" s="53" t="s">
        <v>332</v>
      </c>
      <c r="J245" s="15">
        <v>0.1</v>
      </c>
      <c r="K245" s="17">
        <f t="shared" si="19"/>
        <v>18.75</v>
      </c>
      <c r="L245" s="18">
        <v>5</v>
      </c>
      <c r="M245" s="17">
        <f t="shared" si="20"/>
        <v>23.75</v>
      </c>
      <c r="N245" s="15">
        <f t="shared" si="21"/>
        <v>0.1</v>
      </c>
      <c r="O245" s="17">
        <f t="shared" si="22"/>
        <v>2.375</v>
      </c>
      <c r="P245" s="32"/>
      <c r="Q245" s="32"/>
      <c r="R245" s="17">
        <f t="shared" si="23"/>
        <v>2.375</v>
      </c>
    </row>
    <row r="246" spans="1:18" s="5" customFormat="1">
      <c r="A246" s="16"/>
      <c r="B246" s="48" t="s">
        <v>458</v>
      </c>
      <c r="C246" s="72">
        <v>1995</v>
      </c>
      <c r="D246" s="48" t="s">
        <v>346</v>
      </c>
      <c r="E246" s="48">
        <v>9</v>
      </c>
      <c r="F246" s="49">
        <f t="shared" si="18"/>
        <v>36</v>
      </c>
      <c r="G246" s="48">
        <v>16</v>
      </c>
      <c r="H246" s="48">
        <v>20</v>
      </c>
      <c r="I246" s="55" t="s">
        <v>335</v>
      </c>
      <c r="J246" s="15">
        <v>0.1</v>
      </c>
      <c r="K246" s="17">
        <f t="shared" si="19"/>
        <v>44.444444444444443</v>
      </c>
      <c r="L246" s="44">
        <v>0.5</v>
      </c>
      <c r="M246" s="17">
        <f t="shared" si="20"/>
        <v>44.944444444444443</v>
      </c>
      <c r="N246" s="15">
        <f t="shared" si="21"/>
        <v>0.1</v>
      </c>
      <c r="O246" s="17">
        <f t="shared" si="22"/>
        <v>4.4944444444444445</v>
      </c>
      <c r="P246" s="32"/>
      <c r="Q246" s="32"/>
      <c r="R246" s="17">
        <f t="shared" si="23"/>
        <v>4.4944444444444445</v>
      </c>
    </row>
    <row r="247" spans="1:18" s="5" customFormat="1">
      <c r="A247" s="16"/>
      <c r="B247" s="48" t="s">
        <v>459</v>
      </c>
      <c r="C247" s="72">
        <v>1998</v>
      </c>
      <c r="D247" s="48" t="s">
        <v>407</v>
      </c>
      <c r="E247" s="48">
        <v>16</v>
      </c>
      <c r="F247" s="49">
        <f t="shared" si="18"/>
        <v>47</v>
      </c>
      <c r="G247" s="48">
        <v>8</v>
      </c>
      <c r="H247" s="48">
        <v>39</v>
      </c>
      <c r="I247" s="52" t="s">
        <v>308</v>
      </c>
      <c r="J247" s="15">
        <v>0.25</v>
      </c>
      <c r="K247" s="17">
        <f t="shared" si="19"/>
        <v>17.021276595744681</v>
      </c>
      <c r="L247" s="18">
        <v>5</v>
      </c>
      <c r="M247" s="17">
        <f t="shared" si="20"/>
        <v>22.021276595744681</v>
      </c>
      <c r="N247" s="15">
        <f t="shared" si="21"/>
        <v>0.25</v>
      </c>
      <c r="O247" s="17">
        <f t="shared" si="22"/>
        <v>5.5053191489361701</v>
      </c>
      <c r="P247" s="32"/>
      <c r="Q247" s="32"/>
      <c r="R247" s="17">
        <f t="shared" si="23"/>
        <v>5.5053191489361701</v>
      </c>
    </row>
    <row r="248" spans="1:18" s="5" customFormat="1">
      <c r="A248" s="45"/>
      <c r="B248" s="48" t="s">
        <v>459</v>
      </c>
      <c r="C248" s="72">
        <v>1998</v>
      </c>
      <c r="D248" s="48" t="s">
        <v>346</v>
      </c>
      <c r="E248" s="48">
        <v>9</v>
      </c>
      <c r="F248" s="49">
        <f t="shared" si="18"/>
        <v>36</v>
      </c>
      <c r="G248" s="48">
        <v>30</v>
      </c>
      <c r="H248" s="48">
        <v>6</v>
      </c>
      <c r="I248" s="55" t="s">
        <v>335</v>
      </c>
      <c r="J248" s="15">
        <v>0.1</v>
      </c>
      <c r="K248" s="17">
        <f t="shared" si="19"/>
        <v>83.333333333333343</v>
      </c>
      <c r="L248" s="44">
        <v>0.5</v>
      </c>
      <c r="M248" s="17">
        <f t="shared" si="20"/>
        <v>83.833333333333343</v>
      </c>
      <c r="N248" s="15">
        <f t="shared" si="21"/>
        <v>0.1</v>
      </c>
      <c r="O248" s="17">
        <f t="shared" si="22"/>
        <v>8.3833333333333346</v>
      </c>
      <c r="P248" s="32"/>
      <c r="Q248" s="32"/>
      <c r="R248" s="17">
        <f t="shared" si="23"/>
        <v>8.3833333333333346</v>
      </c>
    </row>
    <row r="249" spans="1:18" s="5" customFormat="1">
      <c r="A249" s="47"/>
      <c r="B249" s="48" t="s">
        <v>225</v>
      </c>
      <c r="C249" s="72">
        <v>1959</v>
      </c>
      <c r="D249" s="48" t="s">
        <v>364</v>
      </c>
      <c r="E249" s="48">
        <v>22</v>
      </c>
      <c r="F249" s="49">
        <f t="shared" si="18"/>
        <v>85</v>
      </c>
      <c r="G249" s="48">
        <v>19</v>
      </c>
      <c r="H249" s="48">
        <v>66</v>
      </c>
      <c r="I249" s="54" t="s">
        <v>311</v>
      </c>
      <c r="J249" s="15">
        <v>0.15</v>
      </c>
      <c r="K249" s="17">
        <f t="shared" si="19"/>
        <v>22.352941176470591</v>
      </c>
      <c r="L249" s="18">
        <v>10</v>
      </c>
      <c r="M249" s="17">
        <f t="shared" si="20"/>
        <v>32.352941176470594</v>
      </c>
      <c r="N249" s="15">
        <f t="shared" si="21"/>
        <v>0.15</v>
      </c>
      <c r="O249" s="17">
        <f t="shared" si="22"/>
        <v>4.8529411764705888</v>
      </c>
      <c r="P249" s="32"/>
      <c r="Q249" s="32"/>
      <c r="R249" s="17">
        <f t="shared" si="23"/>
        <v>4.8529411764705888</v>
      </c>
    </row>
    <row r="250" spans="1:18" s="5" customFormat="1">
      <c r="A250" s="16"/>
      <c r="B250" s="48" t="s">
        <v>226</v>
      </c>
      <c r="C250" s="72">
        <v>1949</v>
      </c>
      <c r="D250" s="48" t="s">
        <v>356</v>
      </c>
      <c r="E250" s="48">
        <v>17</v>
      </c>
      <c r="F250" s="49">
        <f t="shared" si="18"/>
        <v>58</v>
      </c>
      <c r="G250" s="48">
        <v>25</v>
      </c>
      <c r="H250" s="48">
        <v>33</v>
      </c>
      <c r="I250" s="55" t="s">
        <v>335</v>
      </c>
      <c r="J250" s="15">
        <v>0.1</v>
      </c>
      <c r="K250" s="17">
        <f t="shared" si="19"/>
        <v>43.103448275862064</v>
      </c>
      <c r="L250" s="18">
        <v>8</v>
      </c>
      <c r="M250" s="17">
        <f t="shared" si="20"/>
        <v>51.103448275862064</v>
      </c>
      <c r="N250" s="15">
        <f t="shared" si="21"/>
        <v>0.1</v>
      </c>
      <c r="O250" s="17">
        <f t="shared" si="22"/>
        <v>5.1103448275862071</v>
      </c>
      <c r="P250" s="32"/>
      <c r="Q250" s="32"/>
      <c r="R250" s="17">
        <f t="shared" si="23"/>
        <v>5.1103448275862071</v>
      </c>
    </row>
    <row r="251" spans="1:18" s="5" customFormat="1">
      <c r="A251" s="16"/>
      <c r="B251" s="48" t="s">
        <v>460</v>
      </c>
      <c r="C251" s="72">
        <v>1998</v>
      </c>
      <c r="D251" s="48" t="s">
        <v>373</v>
      </c>
      <c r="E251" s="48">
        <v>5</v>
      </c>
      <c r="F251" s="49">
        <f t="shared" si="18"/>
        <v>18</v>
      </c>
      <c r="G251" s="48">
        <v>0</v>
      </c>
      <c r="H251" s="48">
        <v>18</v>
      </c>
      <c r="I251" s="53" t="s">
        <v>332</v>
      </c>
      <c r="J251" s="15">
        <v>0.1</v>
      </c>
      <c r="K251" s="17">
        <f t="shared" si="19"/>
        <v>0</v>
      </c>
      <c r="L251" s="44">
        <v>0.5</v>
      </c>
      <c r="M251" s="17">
        <f t="shared" si="20"/>
        <v>0.5</v>
      </c>
      <c r="N251" s="15">
        <f t="shared" si="21"/>
        <v>0.1</v>
      </c>
      <c r="O251" s="17">
        <f t="shared" si="22"/>
        <v>0.05</v>
      </c>
      <c r="P251" s="32"/>
      <c r="Q251" s="32"/>
      <c r="R251" s="17">
        <f t="shared" si="23"/>
        <v>0.05</v>
      </c>
    </row>
    <row r="252" spans="1:18" s="5" customFormat="1">
      <c r="A252" s="47"/>
      <c r="B252" s="48" t="s">
        <v>461</v>
      </c>
      <c r="C252" s="72">
        <v>1971</v>
      </c>
      <c r="D252" s="48" t="s">
        <v>359</v>
      </c>
      <c r="E252" s="48">
        <v>11</v>
      </c>
      <c r="F252" s="49">
        <f t="shared" si="18"/>
        <v>34</v>
      </c>
      <c r="G252" s="48">
        <v>15</v>
      </c>
      <c r="H252" s="48">
        <v>19</v>
      </c>
      <c r="I252" s="51" t="s">
        <v>29</v>
      </c>
      <c r="J252" s="15">
        <v>0.4</v>
      </c>
      <c r="K252" s="17">
        <f t="shared" si="19"/>
        <v>44.117647058823529</v>
      </c>
      <c r="L252" s="18">
        <v>1</v>
      </c>
      <c r="M252" s="17">
        <f t="shared" si="20"/>
        <v>45.117647058823529</v>
      </c>
      <c r="N252" s="15">
        <f t="shared" si="21"/>
        <v>0.4</v>
      </c>
      <c r="O252" s="17">
        <f t="shared" si="22"/>
        <v>18.047058823529412</v>
      </c>
      <c r="P252" s="32"/>
      <c r="Q252" s="32"/>
      <c r="R252" s="17">
        <f t="shared" si="23"/>
        <v>18.047058823529412</v>
      </c>
    </row>
    <row r="253" spans="1:18" s="5" customFormat="1">
      <c r="A253" s="16"/>
      <c r="B253" s="48" t="s">
        <v>461</v>
      </c>
      <c r="C253" s="72">
        <v>1971</v>
      </c>
      <c r="D253" s="48" t="s">
        <v>348</v>
      </c>
      <c r="E253" s="48">
        <v>8</v>
      </c>
      <c r="F253" s="49">
        <f t="shared" si="18"/>
        <v>31</v>
      </c>
      <c r="G253" s="48">
        <v>24</v>
      </c>
      <c r="H253" s="48">
        <v>7</v>
      </c>
      <c r="I253" s="54" t="s">
        <v>311</v>
      </c>
      <c r="J253" s="15">
        <v>0.15</v>
      </c>
      <c r="K253" s="17">
        <f t="shared" si="19"/>
        <v>77.41935483870968</v>
      </c>
      <c r="L253" s="44">
        <v>0.5</v>
      </c>
      <c r="M253" s="17">
        <f t="shared" si="20"/>
        <v>77.91935483870968</v>
      </c>
      <c r="N253" s="15">
        <f t="shared" si="21"/>
        <v>0.15</v>
      </c>
      <c r="O253" s="17">
        <f t="shared" si="22"/>
        <v>11.687903225806451</v>
      </c>
      <c r="P253" s="32"/>
      <c r="Q253" s="32"/>
      <c r="R253" s="17">
        <f t="shared" si="23"/>
        <v>11.687903225806451</v>
      </c>
    </row>
    <row r="254" spans="1:18" s="5" customFormat="1">
      <c r="A254" s="47"/>
      <c r="B254" s="48" t="s">
        <v>462</v>
      </c>
      <c r="C254" s="72">
        <v>1967</v>
      </c>
      <c r="D254" s="48" t="s">
        <v>421</v>
      </c>
      <c r="E254" s="48">
        <v>22</v>
      </c>
      <c r="F254" s="49">
        <f t="shared" si="18"/>
        <v>74</v>
      </c>
      <c r="G254" s="48">
        <v>49</v>
      </c>
      <c r="H254" s="48">
        <v>25</v>
      </c>
      <c r="I254" s="52" t="s">
        <v>308</v>
      </c>
      <c r="J254" s="15">
        <v>0.25</v>
      </c>
      <c r="K254" s="17">
        <f t="shared" si="19"/>
        <v>66.21621621621621</v>
      </c>
      <c r="L254" s="18">
        <v>10</v>
      </c>
      <c r="M254" s="17">
        <f t="shared" si="20"/>
        <v>76.21621621621621</v>
      </c>
      <c r="N254" s="15">
        <f t="shared" si="21"/>
        <v>0.25</v>
      </c>
      <c r="O254" s="17">
        <f t="shared" si="22"/>
        <v>19.054054054054053</v>
      </c>
      <c r="P254" s="32"/>
      <c r="Q254" s="32"/>
      <c r="R254" s="17">
        <f t="shared" si="23"/>
        <v>19.054054054054053</v>
      </c>
    </row>
    <row r="255" spans="1:18" s="5" customFormat="1">
      <c r="A255" s="47"/>
      <c r="B255" s="48" t="s">
        <v>228</v>
      </c>
      <c r="C255" s="72">
        <v>1996</v>
      </c>
      <c r="D255" s="48" t="s">
        <v>98</v>
      </c>
      <c r="E255" s="48">
        <v>2</v>
      </c>
      <c r="F255" s="49">
        <f t="shared" si="18"/>
        <v>5</v>
      </c>
      <c r="G255" s="48">
        <v>5</v>
      </c>
      <c r="H255" s="48">
        <v>0</v>
      </c>
      <c r="I255" s="51" t="s">
        <v>29</v>
      </c>
      <c r="J255" s="15">
        <v>0.4</v>
      </c>
      <c r="K255" s="17">
        <f t="shared" si="19"/>
        <v>100</v>
      </c>
      <c r="L255" s="18">
        <v>0</v>
      </c>
      <c r="M255" s="17">
        <f t="shared" si="20"/>
        <v>100</v>
      </c>
      <c r="N255" s="15">
        <f t="shared" si="21"/>
        <v>0.4</v>
      </c>
      <c r="O255" s="17">
        <f t="shared" si="22"/>
        <v>40</v>
      </c>
      <c r="P255" s="32"/>
      <c r="Q255" s="32"/>
      <c r="R255" s="17">
        <f t="shared" si="23"/>
        <v>40</v>
      </c>
    </row>
    <row r="256" spans="1:18" s="5" customFormat="1">
      <c r="A256" s="47"/>
      <c r="B256" s="48" t="s">
        <v>229</v>
      </c>
      <c r="C256" s="72">
        <v>1977</v>
      </c>
      <c r="D256" s="48" t="s">
        <v>344</v>
      </c>
      <c r="E256" s="48">
        <v>22</v>
      </c>
      <c r="F256" s="49">
        <f t="shared" si="18"/>
        <v>85</v>
      </c>
      <c r="G256" s="48">
        <v>50</v>
      </c>
      <c r="H256" s="48">
        <v>35</v>
      </c>
      <c r="I256" s="54" t="s">
        <v>311</v>
      </c>
      <c r="J256" s="15">
        <v>0.15</v>
      </c>
      <c r="K256" s="17">
        <f t="shared" si="19"/>
        <v>58.82352941176471</v>
      </c>
      <c r="L256" s="18">
        <v>10</v>
      </c>
      <c r="M256" s="17">
        <f t="shared" si="20"/>
        <v>68.82352941176471</v>
      </c>
      <c r="N256" s="15">
        <f t="shared" si="21"/>
        <v>0.15</v>
      </c>
      <c r="O256" s="17">
        <f t="shared" si="22"/>
        <v>10.323529411764707</v>
      </c>
      <c r="P256" s="32"/>
      <c r="Q256" s="32"/>
      <c r="R256" s="17">
        <f t="shared" si="23"/>
        <v>10.323529411764707</v>
      </c>
    </row>
    <row r="257" spans="1:18" s="5" customFormat="1">
      <c r="A257" s="47"/>
      <c r="B257" s="48" t="s">
        <v>463</v>
      </c>
      <c r="C257" s="72">
        <v>1973</v>
      </c>
      <c r="D257" s="48" t="s">
        <v>352</v>
      </c>
      <c r="E257" s="48">
        <v>16</v>
      </c>
      <c r="F257" s="49">
        <f t="shared" si="18"/>
        <v>60</v>
      </c>
      <c r="G257" s="48">
        <v>58</v>
      </c>
      <c r="H257" s="48">
        <v>2</v>
      </c>
      <c r="I257" s="55" t="s">
        <v>335</v>
      </c>
      <c r="J257" s="15">
        <v>0.1</v>
      </c>
      <c r="K257" s="17">
        <f t="shared" si="19"/>
        <v>96.666666666666671</v>
      </c>
      <c r="L257" s="18">
        <v>7</v>
      </c>
      <c r="M257" s="17">
        <f t="shared" si="20"/>
        <v>103.66666666666667</v>
      </c>
      <c r="N257" s="15">
        <f t="shared" si="21"/>
        <v>0.1</v>
      </c>
      <c r="O257" s="17">
        <f t="shared" si="22"/>
        <v>10.366666666666667</v>
      </c>
      <c r="P257" s="32"/>
      <c r="Q257" s="32"/>
      <c r="R257" s="17">
        <f t="shared" si="23"/>
        <v>10.366666666666667</v>
      </c>
    </row>
    <row r="258" spans="1:18" s="5" customFormat="1">
      <c r="A258" s="16"/>
      <c r="B258" s="48" t="s">
        <v>464</v>
      </c>
      <c r="C258" s="72">
        <v>1972</v>
      </c>
      <c r="D258" s="48" t="s">
        <v>352</v>
      </c>
      <c r="E258" s="48">
        <v>10</v>
      </c>
      <c r="F258" s="49">
        <f t="shared" ref="F258:F321" si="24">SUM(G258:H258)</f>
        <v>33</v>
      </c>
      <c r="G258" s="48">
        <v>23</v>
      </c>
      <c r="H258" s="48">
        <v>10</v>
      </c>
      <c r="I258" s="55" t="s">
        <v>335</v>
      </c>
      <c r="J258" s="15">
        <v>0.1</v>
      </c>
      <c r="K258" s="17">
        <f t="shared" ref="K258:K321" si="25">PRODUCT(G258/F258)*100</f>
        <v>69.696969696969703</v>
      </c>
      <c r="L258" s="18">
        <v>1</v>
      </c>
      <c r="M258" s="17">
        <f t="shared" ref="M258:M321" si="26">SUM(K258:L258)</f>
        <v>70.696969696969703</v>
      </c>
      <c r="N258" s="15">
        <f t="shared" ref="N258:N321" si="27">J258</f>
        <v>0.1</v>
      </c>
      <c r="O258" s="17">
        <f t="shared" ref="O258:O321" si="28">PRODUCT(M258:N258)</f>
        <v>7.0696969696969703</v>
      </c>
      <c r="P258" s="32"/>
      <c r="Q258" s="32"/>
      <c r="R258" s="17">
        <f t="shared" ref="R258:R321" si="29">SUM(O258:Q258)</f>
        <v>7.0696969696969703</v>
      </c>
    </row>
    <row r="259" spans="1:18" s="5" customFormat="1">
      <c r="A259" s="47"/>
      <c r="B259" s="48" t="s">
        <v>465</v>
      </c>
      <c r="C259" s="72">
        <v>1974</v>
      </c>
      <c r="D259" s="48" t="s">
        <v>366</v>
      </c>
      <c r="E259" s="48">
        <v>6</v>
      </c>
      <c r="F259" s="49">
        <f t="shared" si="24"/>
        <v>18</v>
      </c>
      <c r="G259" s="48">
        <v>0</v>
      </c>
      <c r="H259" s="48">
        <v>18</v>
      </c>
      <c r="I259" s="55" t="s">
        <v>335</v>
      </c>
      <c r="J259" s="15">
        <v>0.1</v>
      </c>
      <c r="K259" s="17">
        <f t="shared" si="25"/>
        <v>0</v>
      </c>
      <c r="L259" s="44">
        <v>0.5</v>
      </c>
      <c r="M259" s="17">
        <f t="shared" si="26"/>
        <v>0.5</v>
      </c>
      <c r="N259" s="15">
        <f t="shared" si="27"/>
        <v>0.1</v>
      </c>
      <c r="O259" s="17">
        <f t="shared" si="28"/>
        <v>0.05</v>
      </c>
      <c r="P259" s="32"/>
      <c r="Q259" s="32"/>
      <c r="R259" s="17">
        <f t="shared" si="29"/>
        <v>0.05</v>
      </c>
    </row>
    <row r="260" spans="1:18" s="5" customFormat="1">
      <c r="A260" s="16"/>
      <c r="B260" s="48" t="s">
        <v>230</v>
      </c>
      <c r="C260" s="72">
        <v>1964</v>
      </c>
      <c r="D260" s="48" t="s">
        <v>405</v>
      </c>
      <c r="E260" s="48">
        <v>22</v>
      </c>
      <c r="F260" s="49">
        <f t="shared" si="24"/>
        <v>83</v>
      </c>
      <c r="G260" s="48">
        <v>52</v>
      </c>
      <c r="H260" s="48">
        <v>31</v>
      </c>
      <c r="I260" s="54" t="s">
        <v>311</v>
      </c>
      <c r="J260" s="15">
        <v>0.15</v>
      </c>
      <c r="K260" s="17">
        <f t="shared" si="25"/>
        <v>62.650602409638559</v>
      </c>
      <c r="L260" s="18">
        <v>10</v>
      </c>
      <c r="M260" s="17">
        <f t="shared" si="26"/>
        <v>72.650602409638566</v>
      </c>
      <c r="N260" s="15">
        <f t="shared" si="27"/>
        <v>0.15</v>
      </c>
      <c r="O260" s="17">
        <f t="shared" si="28"/>
        <v>10.897590361445785</v>
      </c>
      <c r="P260" s="32"/>
      <c r="Q260" s="32"/>
      <c r="R260" s="17">
        <f t="shared" si="29"/>
        <v>10.897590361445785</v>
      </c>
    </row>
    <row r="261" spans="1:18" s="5" customFormat="1">
      <c r="A261" s="47"/>
      <c r="B261" s="48" t="s">
        <v>466</v>
      </c>
      <c r="C261" s="72">
        <v>2001</v>
      </c>
      <c r="D261" s="48" t="s">
        <v>346</v>
      </c>
      <c r="E261" s="48">
        <v>11</v>
      </c>
      <c r="F261" s="49">
        <f t="shared" si="24"/>
        <v>44</v>
      </c>
      <c r="G261" s="48">
        <v>16</v>
      </c>
      <c r="H261" s="48">
        <v>28</v>
      </c>
      <c r="I261" s="55" t="s">
        <v>335</v>
      </c>
      <c r="J261" s="15">
        <v>0.1</v>
      </c>
      <c r="K261" s="17">
        <f t="shared" si="25"/>
        <v>36.363636363636367</v>
      </c>
      <c r="L261" s="18">
        <v>2</v>
      </c>
      <c r="M261" s="17">
        <f t="shared" si="26"/>
        <v>38.363636363636367</v>
      </c>
      <c r="N261" s="15">
        <f t="shared" si="27"/>
        <v>0.1</v>
      </c>
      <c r="O261" s="17">
        <f t="shared" si="28"/>
        <v>3.8363636363636369</v>
      </c>
      <c r="P261" s="32"/>
      <c r="Q261" s="32"/>
      <c r="R261" s="17">
        <f t="shared" si="29"/>
        <v>3.8363636363636369</v>
      </c>
    </row>
    <row r="262" spans="1:18" s="5" customFormat="1">
      <c r="A262" s="50"/>
      <c r="B262" s="48" t="s">
        <v>231</v>
      </c>
      <c r="C262" s="72">
        <v>1961</v>
      </c>
      <c r="D262" s="48" t="s">
        <v>395</v>
      </c>
      <c r="E262" s="48">
        <v>14</v>
      </c>
      <c r="F262" s="49">
        <f t="shared" si="24"/>
        <v>51</v>
      </c>
      <c r="G262" s="48">
        <v>39</v>
      </c>
      <c r="H262" s="48">
        <v>12</v>
      </c>
      <c r="I262" s="52" t="s">
        <v>308</v>
      </c>
      <c r="J262" s="15">
        <v>0.25</v>
      </c>
      <c r="K262" s="17">
        <f t="shared" si="25"/>
        <v>76.470588235294116</v>
      </c>
      <c r="L262" s="18">
        <v>3</v>
      </c>
      <c r="M262" s="17">
        <f t="shared" si="26"/>
        <v>79.470588235294116</v>
      </c>
      <c r="N262" s="15">
        <f t="shared" si="27"/>
        <v>0.25</v>
      </c>
      <c r="O262" s="17">
        <f t="shared" si="28"/>
        <v>19.867647058823529</v>
      </c>
      <c r="P262" s="32"/>
      <c r="Q262" s="32"/>
      <c r="R262" s="17">
        <f t="shared" si="29"/>
        <v>19.867647058823529</v>
      </c>
    </row>
    <row r="263" spans="1:18" s="5" customFormat="1">
      <c r="A263" s="47"/>
      <c r="B263" s="48" t="s">
        <v>467</v>
      </c>
      <c r="C263" s="72">
        <v>1969</v>
      </c>
      <c r="D263" s="48" t="s">
        <v>352</v>
      </c>
      <c r="E263" s="48">
        <v>16</v>
      </c>
      <c r="F263" s="49">
        <f t="shared" si="24"/>
        <v>61</v>
      </c>
      <c r="G263" s="48">
        <v>40</v>
      </c>
      <c r="H263" s="48">
        <v>21</v>
      </c>
      <c r="I263" s="55" t="s">
        <v>335</v>
      </c>
      <c r="J263" s="15">
        <v>0.1</v>
      </c>
      <c r="K263" s="17">
        <f t="shared" si="25"/>
        <v>65.573770491803273</v>
      </c>
      <c r="L263" s="18">
        <v>7</v>
      </c>
      <c r="M263" s="17">
        <f t="shared" si="26"/>
        <v>72.573770491803273</v>
      </c>
      <c r="N263" s="15">
        <f t="shared" si="27"/>
        <v>0.1</v>
      </c>
      <c r="O263" s="17">
        <f t="shared" si="28"/>
        <v>7.2573770491803273</v>
      </c>
      <c r="P263" s="32"/>
      <c r="Q263" s="32"/>
      <c r="R263" s="17">
        <f t="shared" si="29"/>
        <v>7.2573770491803273</v>
      </c>
    </row>
    <row r="264" spans="1:18" s="5" customFormat="1">
      <c r="A264" s="47"/>
      <c r="B264" s="48" t="s">
        <v>234</v>
      </c>
      <c r="C264" s="72">
        <v>1958</v>
      </c>
      <c r="D264" s="48" t="s">
        <v>419</v>
      </c>
      <c r="E264" s="48">
        <v>21</v>
      </c>
      <c r="F264" s="49">
        <f t="shared" si="24"/>
        <v>73</v>
      </c>
      <c r="G264" s="48">
        <v>44</v>
      </c>
      <c r="H264" s="48">
        <v>29</v>
      </c>
      <c r="I264" s="52" t="s">
        <v>308</v>
      </c>
      <c r="J264" s="15">
        <v>0.25</v>
      </c>
      <c r="K264" s="17">
        <f t="shared" si="25"/>
        <v>60.273972602739725</v>
      </c>
      <c r="L264" s="18">
        <v>10</v>
      </c>
      <c r="M264" s="17">
        <f t="shared" si="26"/>
        <v>70.273972602739718</v>
      </c>
      <c r="N264" s="15">
        <f t="shared" si="27"/>
        <v>0.25</v>
      </c>
      <c r="O264" s="17">
        <f t="shared" si="28"/>
        <v>17.56849315068493</v>
      </c>
      <c r="P264" s="32"/>
      <c r="Q264" s="32"/>
      <c r="R264" s="17">
        <f t="shared" si="29"/>
        <v>17.56849315068493</v>
      </c>
    </row>
    <row r="265" spans="1:18" s="5" customFormat="1">
      <c r="A265" s="16"/>
      <c r="B265" s="48" t="s">
        <v>235</v>
      </c>
      <c r="C265" s="72">
        <v>1984</v>
      </c>
      <c r="D265" s="48" t="s">
        <v>419</v>
      </c>
      <c r="E265" s="48">
        <v>22</v>
      </c>
      <c r="F265" s="49">
        <f t="shared" si="24"/>
        <v>75</v>
      </c>
      <c r="G265" s="48">
        <v>60</v>
      </c>
      <c r="H265" s="48">
        <v>15</v>
      </c>
      <c r="I265" s="52" t="s">
        <v>308</v>
      </c>
      <c r="J265" s="15">
        <v>0.25</v>
      </c>
      <c r="K265" s="17">
        <f t="shared" si="25"/>
        <v>80</v>
      </c>
      <c r="L265" s="18">
        <v>10</v>
      </c>
      <c r="M265" s="17">
        <f t="shared" si="26"/>
        <v>90</v>
      </c>
      <c r="N265" s="15">
        <f t="shared" si="27"/>
        <v>0.25</v>
      </c>
      <c r="O265" s="17">
        <f t="shared" si="28"/>
        <v>22.5</v>
      </c>
      <c r="P265" s="32">
        <v>3</v>
      </c>
      <c r="Q265" s="32">
        <v>5</v>
      </c>
      <c r="R265" s="17">
        <f t="shared" si="29"/>
        <v>30.5</v>
      </c>
    </row>
    <row r="266" spans="1:18" s="5" customFormat="1">
      <c r="A266" s="47"/>
      <c r="B266" s="48" t="s">
        <v>236</v>
      </c>
      <c r="C266" s="72">
        <v>1968</v>
      </c>
      <c r="D266" s="48" t="s">
        <v>433</v>
      </c>
      <c r="E266" s="48">
        <v>18</v>
      </c>
      <c r="F266" s="49">
        <f t="shared" si="24"/>
        <v>52</v>
      </c>
      <c r="G266" s="48">
        <v>19</v>
      </c>
      <c r="H266" s="48">
        <v>33</v>
      </c>
      <c r="I266" s="52" t="s">
        <v>308</v>
      </c>
      <c r="J266" s="15">
        <v>0.25</v>
      </c>
      <c r="K266" s="17">
        <f t="shared" si="25"/>
        <v>36.538461538461533</v>
      </c>
      <c r="L266" s="18">
        <v>7</v>
      </c>
      <c r="M266" s="17">
        <f t="shared" si="26"/>
        <v>43.538461538461533</v>
      </c>
      <c r="N266" s="15">
        <f t="shared" si="27"/>
        <v>0.25</v>
      </c>
      <c r="O266" s="17">
        <f t="shared" si="28"/>
        <v>10.884615384615383</v>
      </c>
      <c r="P266" s="32"/>
      <c r="Q266" s="32"/>
      <c r="R266" s="17">
        <f t="shared" si="29"/>
        <v>10.884615384615383</v>
      </c>
    </row>
    <row r="267" spans="1:18" s="5" customFormat="1">
      <c r="A267" s="16"/>
      <c r="B267" s="48" t="s">
        <v>468</v>
      </c>
      <c r="C267" s="72">
        <v>1981</v>
      </c>
      <c r="D267" s="48" t="s">
        <v>380</v>
      </c>
      <c r="E267" s="48">
        <v>18</v>
      </c>
      <c r="F267" s="49">
        <f t="shared" si="24"/>
        <v>64</v>
      </c>
      <c r="G267" s="48">
        <v>29</v>
      </c>
      <c r="H267" s="48">
        <v>35</v>
      </c>
      <c r="I267" s="53" t="s">
        <v>332</v>
      </c>
      <c r="J267" s="15">
        <v>0.1</v>
      </c>
      <c r="K267" s="17">
        <f t="shared" si="25"/>
        <v>45.3125</v>
      </c>
      <c r="L267" s="18">
        <v>10</v>
      </c>
      <c r="M267" s="17">
        <f t="shared" si="26"/>
        <v>55.3125</v>
      </c>
      <c r="N267" s="15">
        <f t="shared" si="27"/>
        <v>0.1</v>
      </c>
      <c r="O267" s="17">
        <f t="shared" si="28"/>
        <v>5.53125</v>
      </c>
      <c r="P267" s="32"/>
      <c r="Q267" s="32"/>
      <c r="R267" s="17">
        <f t="shared" si="29"/>
        <v>5.53125</v>
      </c>
    </row>
    <row r="268" spans="1:18" s="5" customFormat="1">
      <c r="A268" s="47"/>
      <c r="B268" s="48" t="s">
        <v>238</v>
      </c>
      <c r="C268" s="72">
        <v>1948</v>
      </c>
      <c r="D268" s="48" t="s">
        <v>387</v>
      </c>
      <c r="E268" s="48">
        <v>17</v>
      </c>
      <c r="F268" s="49">
        <f t="shared" si="24"/>
        <v>41</v>
      </c>
      <c r="G268" s="48">
        <v>14</v>
      </c>
      <c r="H268" s="48">
        <v>27</v>
      </c>
      <c r="I268" s="54" t="s">
        <v>311</v>
      </c>
      <c r="J268" s="15">
        <v>0.15</v>
      </c>
      <c r="K268" s="17">
        <f t="shared" si="25"/>
        <v>34.146341463414636</v>
      </c>
      <c r="L268" s="18">
        <v>6</v>
      </c>
      <c r="M268" s="17">
        <f t="shared" si="26"/>
        <v>40.146341463414636</v>
      </c>
      <c r="N268" s="15">
        <f t="shared" si="27"/>
        <v>0.15</v>
      </c>
      <c r="O268" s="17">
        <f t="shared" si="28"/>
        <v>6.0219512195121956</v>
      </c>
      <c r="P268" s="32"/>
      <c r="Q268" s="32"/>
      <c r="R268" s="17">
        <f t="shared" si="29"/>
        <v>6.0219512195121956</v>
      </c>
    </row>
    <row r="269" spans="1:18" s="5" customFormat="1">
      <c r="A269" s="47"/>
      <c r="B269" s="48" t="s">
        <v>239</v>
      </c>
      <c r="C269" s="72">
        <v>1982</v>
      </c>
      <c r="D269" s="48" t="s">
        <v>338</v>
      </c>
      <c r="E269" s="48">
        <v>20</v>
      </c>
      <c r="F269" s="49">
        <f t="shared" si="24"/>
        <v>61</v>
      </c>
      <c r="G269" s="48">
        <v>47</v>
      </c>
      <c r="H269" s="48">
        <v>14</v>
      </c>
      <c r="I269" s="51" t="s">
        <v>29</v>
      </c>
      <c r="J269" s="15">
        <v>0.4</v>
      </c>
      <c r="K269" s="17">
        <f t="shared" si="25"/>
        <v>77.049180327868854</v>
      </c>
      <c r="L269" s="18">
        <v>9</v>
      </c>
      <c r="M269" s="17">
        <f t="shared" si="26"/>
        <v>86.049180327868854</v>
      </c>
      <c r="N269" s="15">
        <f t="shared" si="27"/>
        <v>0.4</v>
      </c>
      <c r="O269" s="17">
        <f t="shared" si="28"/>
        <v>34.419672131147543</v>
      </c>
      <c r="P269" s="32"/>
      <c r="Q269" s="32"/>
      <c r="R269" s="17">
        <f t="shared" si="29"/>
        <v>34.419672131147543</v>
      </c>
    </row>
    <row r="270" spans="1:18" s="5" customFormat="1">
      <c r="A270" s="47"/>
      <c r="B270" s="48" t="s">
        <v>241</v>
      </c>
      <c r="C270" s="72">
        <v>1984</v>
      </c>
      <c r="D270" s="48" t="s">
        <v>366</v>
      </c>
      <c r="E270" s="48">
        <v>20</v>
      </c>
      <c r="F270" s="49">
        <f t="shared" si="24"/>
        <v>79</v>
      </c>
      <c r="G270" s="48">
        <v>38</v>
      </c>
      <c r="H270" s="48">
        <v>41</v>
      </c>
      <c r="I270" s="55" t="s">
        <v>335</v>
      </c>
      <c r="J270" s="15">
        <v>0.1</v>
      </c>
      <c r="K270" s="17">
        <f t="shared" si="25"/>
        <v>48.101265822784811</v>
      </c>
      <c r="L270" s="18">
        <v>10</v>
      </c>
      <c r="M270" s="17">
        <f t="shared" si="26"/>
        <v>58.101265822784811</v>
      </c>
      <c r="N270" s="15">
        <f t="shared" si="27"/>
        <v>0.1</v>
      </c>
      <c r="O270" s="17">
        <f t="shared" si="28"/>
        <v>5.8101265822784818</v>
      </c>
      <c r="P270" s="32"/>
      <c r="Q270" s="32"/>
      <c r="R270" s="17">
        <f t="shared" si="29"/>
        <v>5.8101265822784818</v>
      </c>
    </row>
    <row r="271" spans="1:18" s="5" customFormat="1">
      <c r="A271" s="16"/>
      <c r="B271" s="48" t="s">
        <v>243</v>
      </c>
      <c r="C271" s="72">
        <v>1953</v>
      </c>
      <c r="D271" s="48" t="s">
        <v>387</v>
      </c>
      <c r="E271" s="48">
        <v>17</v>
      </c>
      <c r="F271" s="49">
        <f t="shared" si="24"/>
        <v>54</v>
      </c>
      <c r="G271" s="48">
        <v>20</v>
      </c>
      <c r="H271" s="48">
        <v>34</v>
      </c>
      <c r="I271" s="54" t="s">
        <v>311</v>
      </c>
      <c r="J271" s="15">
        <v>0.15</v>
      </c>
      <c r="K271" s="17">
        <f t="shared" si="25"/>
        <v>37.037037037037038</v>
      </c>
      <c r="L271" s="18">
        <v>6</v>
      </c>
      <c r="M271" s="17">
        <f t="shared" si="26"/>
        <v>43.037037037037038</v>
      </c>
      <c r="N271" s="15">
        <f t="shared" si="27"/>
        <v>0.15</v>
      </c>
      <c r="O271" s="17">
        <f t="shared" si="28"/>
        <v>6.4555555555555557</v>
      </c>
      <c r="P271" s="32"/>
      <c r="Q271" s="32"/>
      <c r="R271" s="17">
        <f t="shared" si="29"/>
        <v>6.4555555555555557</v>
      </c>
    </row>
    <row r="272" spans="1:18" s="5" customFormat="1">
      <c r="A272" s="45"/>
      <c r="B272" s="48" t="s">
        <v>244</v>
      </c>
      <c r="C272" s="72">
        <v>1960</v>
      </c>
      <c r="D272" s="48" t="s">
        <v>357</v>
      </c>
      <c r="E272" s="48">
        <v>21</v>
      </c>
      <c r="F272" s="49">
        <f t="shared" si="24"/>
        <v>68</v>
      </c>
      <c r="G272" s="48">
        <v>44</v>
      </c>
      <c r="H272" s="48">
        <v>24</v>
      </c>
      <c r="I272" s="52" t="s">
        <v>308</v>
      </c>
      <c r="J272" s="15">
        <v>0.25</v>
      </c>
      <c r="K272" s="17">
        <f t="shared" si="25"/>
        <v>64.705882352941174</v>
      </c>
      <c r="L272" s="18">
        <v>10</v>
      </c>
      <c r="M272" s="17">
        <f t="shared" si="26"/>
        <v>74.705882352941174</v>
      </c>
      <c r="N272" s="15">
        <f t="shared" si="27"/>
        <v>0.25</v>
      </c>
      <c r="O272" s="17">
        <f t="shared" si="28"/>
        <v>18.676470588235293</v>
      </c>
      <c r="P272" s="32"/>
      <c r="Q272" s="32"/>
      <c r="R272" s="17">
        <f t="shared" si="29"/>
        <v>18.676470588235293</v>
      </c>
    </row>
    <row r="273" spans="1:18" s="5" customFormat="1">
      <c r="A273" s="47"/>
      <c r="B273" s="48" t="s">
        <v>469</v>
      </c>
      <c r="C273" s="72">
        <v>2002</v>
      </c>
      <c r="D273" s="48" t="s">
        <v>343</v>
      </c>
      <c r="E273" s="48">
        <v>17</v>
      </c>
      <c r="F273" s="49">
        <f t="shared" si="24"/>
        <v>68</v>
      </c>
      <c r="G273" s="48">
        <v>9</v>
      </c>
      <c r="H273" s="48">
        <v>59</v>
      </c>
      <c r="I273" s="54" t="s">
        <v>311</v>
      </c>
      <c r="J273" s="15">
        <v>0.15</v>
      </c>
      <c r="K273" s="17">
        <f t="shared" si="25"/>
        <v>13.23529411764706</v>
      </c>
      <c r="L273" s="18">
        <v>6</v>
      </c>
      <c r="M273" s="17">
        <f t="shared" si="26"/>
        <v>19.235294117647058</v>
      </c>
      <c r="N273" s="15">
        <f t="shared" si="27"/>
        <v>0.15</v>
      </c>
      <c r="O273" s="17">
        <f t="shared" si="28"/>
        <v>2.8852941176470588</v>
      </c>
      <c r="P273" s="32"/>
      <c r="Q273" s="32"/>
      <c r="R273" s="17">
        <f t="shared" si="29"/>
        <v>2.8852941176470588</v>
      </c>
    </row>
    <row r="274" spans="1:18" s="5" customFormat="1">
      <c r="A274" s="47"/>
      <c r="B274" s="48" t="s">
        <v>469</v>
      </c>
      <c r="C274" s="72">
        <v>2002</v>
      </c>
      <c r="D274" s="48" t="s">
        <v>331</v>
      </c>
      <c r="E274" s="48">
        <v>6</v>
      </c>
      <c r="F274" s="49">
        <f t="shared" si="24"/>
        <v>20</v>
      </c>
      <c r="G274" s="48">
        <v>8</v>
      </c>
      <c r="H274" s="48">
        <v>12</v>
      </c>
      <c r="I274" s="53" t="s">
        <v>332</v>
      </c>
      <c r="J274" s="15">
        <v>0.1</v>
      </c>
      <c r="K274" s="17">
        <f t="shared" si="25"/>
        <v>40</v>
      </c>
      <c r="L274" s="44">
        <v>0.5</v>
      </c>
      <c r="M274" s="17">
        <f t="shared" si="26"/>
        <v>40.5</v>
      </c>
      <c r="N274" s="15">
        <f t="shared" si="27"/>
        <v>0.1</v>
      </c>
      <c r="O274" s="17">
        <f t="shared" si="28"/>
        <v>4.05</v>
      </c>
      <c r="P274" s="32"/>
      <c r="Q274" s="32"/>
      <c r="R274" s="17">
        <f t="shared" si="29"/>
        <v>4.05</v>
      </c>
    </row>
    <row r="275" spans="1:18" s="5" customFormat="1">
      <c r="A275" s="47"/>
      <c r="B275" s="48" t="s">
        <v>245</v>
      </c>
      <c r="C275" s="72">
        <v>1971</v>
      </c>
      <c r="D275" s="48" t="s">
        <v>341</v>
      </c>
      <c r="E275" s="48">
        <v>17</v>
      </c>
      <c r="F275" s="49">
        <f t="shared" si="24"/>
        <v>59</v>
      </c>
      <c r="G275" s="48">
        <v>28</v>
      </c>
      <c r="H275" s="48">
        <v>31</v>
      </c>
      <c r="I275" s="51" t="s">
        <v>29</v>
      </c>
      <c r="J275" s="15">
        <v>0.4</v>
      </c>
      <c r="K275" s="17">
        <f t="shared" si="25"/>
        <v>47.457627118644069</v>
      </c>
      <c r="L275" s="18">
        <v>6</v>
      </c>
      <c r="M275" s="17">
        <f t="shared" si="26"/>
        <v>53.457627118644069</v>
      </c>
      <c r="N275" s="15">
        <f t="shared" si="27"/>
        <v>0.4</v>
      </c>
      <c r="O275" s="17">
        <f t="shared" si="28"/>
        <v>21.383050847457628</v>
      </c>
      <c r="P275" s="32"/>
      <c r="Q275" s="32"/>
      <c r="R275" s="17">
        <f t="shared" si="29"/>
        <v>21.383050847457628</v>
      </c>
    </row>
    <row r="276" spans="1:18" s="5" customFormat="1">
      <c r="A276" s="16"/>
      <c r="B276" s="48" t="s">
        <v>470</v>
      </c>
      <c r="C276" s="72">
        <v>2005</v>
      </c>
      <c r="D276" s="48" t="s">
        <v>98</v>
      </c>
      <c r="E276" s="48">
        <v>6</v>
      </c>
      <c r="F276" s="49">
        <f t="shared" si="24"/>
        <v>18</v>
      </c>
      <c r="G276" s="48">
        <v>0</v>
      </c>
      <c r="H276" s="48">
        <v>18</v>
      </c>
      <c r="I276" s="51" t="s">
        <v>29</v>
      </c>
      <c r="J276" s="15">
        <v>0.4</v>
      </c>
      <c r="K276" s="17">
        <f t="shared" si="25"/>
        <v>0</v>
      </c>
      <c r="L276" s="44">
        <v>0.5</v>
      </c>
      <c r="M276" s="17">
        <f t="shared" si="26"/>
        <v>0.5</v>
      </c>
      <c r="N276" s="15">
        <f t="shared" si="27"/>
        <v>0.4</v>
      </c>
      <c r="O276" s="17">
        <f t="shared" si="28"/>
        <v>0.2</v>
      </c>
      <c r="P276" s="32"/>
      <c r="Q276" s="32"/>
      <c r="R276" s="17">
        <f t="shared" si="29"/>
        <v>0.2</v>
      </c>
    </row>
    <row r="277" spans="1:18" s="5" customFormat="1">
      <c r="A277" s="47"/>
      <c r="B277" s="48" t="s">
        <v>471</v>
      </c>
      <c r="C277" s="72">
        <v>2007</v>
      </c>
      <c r="D277" s="48" t="s">
        <v>98</v>
      </c>
      <c r="E277" s="48">
        <v>1</v>
      </c>
      <c r="F277" s="49">
        <f t="shared" si="24"/>
        <v>3</v>
      </c>
      <c r="G277" s="48">
        <v>0</v>
      </c>
      <c r="H277" s="48">
        <v>3</v>
      </c>
      <c r="I277" s="51" t="s">
        <v>29</v>
      </c>
      <c r="J277" s="15">
        <v>0.4</v>
      </c>
      <c r="K277" s="17">
        <f t="shared" si="25"/>
        <v>0</v>
      </c>
      <c r="L277" s="18">
        <v>0</v>
      </c>
      <c r="M277" s="17">
        <f t="shared" si="26"/>
        <v>0</v>
      </c>
      <c r="N277" s="15">
        <f t="shared" si="27"/>
        <v>0.4</v>
      </c>
      <c r="O277" s="17">
        <f t="shared" si="28"/>
        <v>0</v>
      </c>
      <c r="P277" s="32"/>
      <c r="Q277" s="32"/>
      <c r="R277" s="17">
        <f t="shared" si="29"/>
        <v>0</v>
      </c>
    </row>
    <row r="278" spans="1:18" s="5" customFormat="1">
      <c r="A278" s="16"/>
      <c r="B278" s="48" t="s">
        <v>246</v>
      </c>
      <c r="C278" s="72">
        <v>1952</v>
      </c>
      <c r="D278" s="48" t="s">
        <v>329</v>
      </c>
      <c r="E278" s="48">
        <v>1</v>
      </c>
      <c r="F278" s="49">
        <f t="shared" si="24"/>
        <v>2</v>
      </c>
      <c r="G278" s="48">
        <v>0</v>
      </c>
      <c r="H278" s="48">
        <v>2</v>
      </c>
      <c r="I278" s="51" t="s">
        <v>29</v>
      </c>
      <c r="J278" s="15">
        <v>0.4</v>
      </c>
      <c r="K278" s="17">
        <f t="shared" si="25"/>
        <v>0</v>
      </c>
      <c r="L278" s="18">
        <v>0</v>
      </c>
      <c r="M278" s="17">
        <f t="shared" si="26"/>
        <v>0</v>
      </c>
      <c r="N278" s="15">
        <f t="shared" si="27"/>
        <v>0.4</v>
      </c>
      <c r="O278" s="17">
        <f t="shared" si="28"/>
        <v>0</v>
      </c>
      <c r="P278" s="32"/>
      <c r="Q278" s="32"/>
      <c r="R278" s="17">
        <f t="shared" si="29"/>
        <v>0</v>
      </c>
    </row>
    <row r="279" spans="1:18" s="5" customFormat="1">
      <c r="A279" s="16"/>
      <c r="B279" s="48" t="s">
        <v>246</v>
      </c>
      <c r="C279" s="72">
        <v>1952</v>
      </c>
      <c r="D279" s="48" t="s">
        <v>343</v>
      </c>
      <c r="E279" s="48">
        <v>1</v>
      </c>
      <c r="F279" s="49">
        <f t="shared" si="24"/>
        <v>4</v>
      </c>
      <c r="G279" s="48">
        <v>1</v>
      </c>
      <c r="H279" s="48">
        <v>3</v>
      </c>
      <c r="I279" s="54" t="s">
        <v>311</v>
      </c>
      <c r="J279" s="15">
        <v>0.15</v>
      </c>
      <c r="K279" s="17">
        <f t="shared" si="25"/>
        <v>25</v>
      </c>
      <c r="L279" s="18">
        <v>0</v>
      </c>
      <c r="M279" s="17">
        <f t="shared" si="26"/>
        <v>25</v>
      </c>
      <c r="N279" s="15">
        <f t="shared" si="27"/>
        <v>0.15</v>
      </c>
      <c r="O279" s="17">
        <f t="shared" si="28"/>
        <v>3.75</v>
      </c>
      <c r="P279" s="32"/>
      <c r="Q279" s="32"/>
      <c r="R279" s="17">
        <f t="shared" si="29"/>
        <v>3.75</v>
      </c>
    </row>
    <row r="280" spans="1:18" s="5" customFormat="1">
      <c r="A280" s="16"/>
      <c r="B280" s="48" t="s">
        <v>472</v>
      </c>
      <c r="C280" s="72">
        <v>1949</v>
      </c>
      <c r="D280" s="48" t="s">
        <v>403</v>
      </c>
      <c r="E280" s="48">
        <v>2</v>
      </c>
      <c r="F280" s="49">
        <f t="shared" si="24"/>
        <v>7</v>
      </c>
      <c r="G280" s="48">
        <v>4</v>
      </c>
      <c r="H280" s="48">
        <v>3</v>
      </c>
      <c r="I280" s="43" t="s">
        <v>18</v>
      </c>
      <c r="J280" s="15">
        <v>0.65</v>
      </c>
      <c r="K280" s="17">
        <f t="shared" si="25"/>
        <v>57.142857142857139</v>
      </c>
      <c r="L280" s="18">
        <v>0</v>
      </c>
      <c r="M280" s="17">
        <f t="shared" si="26"/>
        <v>57.142857142857139</v>
      </c>
      <c r="N280" s="15">
        <f t="shared" si="27"/>
        <v>0.65</v>
      </c>
      <c r="O280" s="17">
        <f t="shared" si="28"/>
        <v>37.142857142857139</v>
      </c>
      <c r="P280" s="32"/>
      <c r="Q280" s="32"/>
      <c r="R280" s="17">
        <f t="shared" si="29"/>
        <v>37.142857142857139</v>
      </c>
    </row>
    <row r="281" spans="1:18" s="5" customFormat="1">
      <c r="A281" s="45"/>
      <c r="B281" s="48" t="s">
        <v>473</v>
      </c>
      <c r="C281" s="72">
        <v>1977</v>
      </c>
      <c r="D281" s="48" t="s">
        <v>405</v>
      </c>
      <c r="E281" s="48">
        <v>13</v>
      </c>
      <c r="F281" s="49">
        <f t="shared" si="24"/>
        <v>48</v>
      </c>
      <c r="G281" s="48">
        <v>30</v>
      </c>
      <c r="H281" s="48">
        <v>18</v>
      </c>
      <c r="I281" s="54" t="s">
        <v>311</v>
      </c>
      <c r="J281" s="15">
        <v>0.15</v>
      </c>
      <c r="K281" s="17">
        <f t="shared" si="25"/>
        <v>62.5</v>
      </c>
      <c r="L281" s="18">
        <v>2</v>
      </c>
      <c r="M281" s="17">
        <f t="shared" si="26"/>
        <v>64.5</v>
      </c>
      <c r="N281" s="15">
        <f t="shared" si="27"/>
        <v>0.15</v>
      </c>
      <c r="O281" s="17">
        <f t="shared" si="28"/>
        <v>9.6749999999999989</v>
      </c>
      <c r="P281" s="32"/>
      <c r="Q281" s="32"/>
      <c r="R281" s="17">
        <f t="shared" si="29"/>
        <v>9.6749999999999989</v>
      </c>
    </row>
    <row r="282" spans="1:18" s="5" customFormat="1">
      <c r="A282" s="16"/>
      <c r="B282" s="48" t="s">
        <v>248</v>
      </c>
      <c r="C282" s="72">
        <v>1973</v>
      </c>
      <c r="D282" s="48" t="s">
        <v>353</v>
      </c>
      <c r="E282" s="48">
        <v>17</v>
      </c>
      <c r="F282" s="49">
        <f t="shared" si="24"/>
        <v>64</v>
      </c>
      <c r="G282" s="48">
        <v>18</v>
      </c>
      <c r="H282" s="48">
        <v>46</v>
      </c>
      <c r="I282" s="54" t="s">
        <v>311</v>
      </c>
      <c r="J282" s="15">
        <v>0.15</v>
      </c>
      <c r="K282" s="17">
        <f t="shared" si="25"/>
        <v>28.125</v>
      </c>
      <c r="L282" s="18">
        <v>6</v>
      </c>
      <c r="M282" s="17">
        <f t="shared" si="26"/>
        <v>34.125</v>
      </c>
      <c r="N282" s="15">
        <f t="shared" si="27"/>
        <v>0.15</v>
      </c>
      <c r="O282" s="17">
        <f t="shared" si="28"/>
        <v>5.1187499999999995</v>
      </c>
      <c r="P282" s="32"/>
      <c r="Q282" s="32"/>
      <c r="R282" s="17">
        <f t="shared" si="29"/>
        <v>5.1187499999999995</v>
      </c>
    </row>
    <row r="283" spans="1:18" s="5" customFormat="1">
      <c r="A283" s="47"/>
      <c r="B283" s="48" t="s">
        <v>249</v>
      </c>
      <c r="C283" s="72">
        <v>1977</v>
      </c>
      <c r="D283" s="48" t="s">
        <v>411</v>
      </c>
      <c r="E283" s="48">
        <v>10</v>
      </c>
      <c r="F283" s="49">
        <f t="shared" si="24"/>
        <v>39</v>
      </c>
      <c r="G283" s="48">
        <v>32</v>
      </c>
      <c r="H283" s="48">
        <v>7</v>
      </c>
      <c r="I283" s="53" t="s">
        <v>332</v>
      </c>
      <c r="J283" s="15">
        <v>0.1</v>
      </c>
      <c r="K283" s="17">
        <f t="shared" si="25"/>
        <v>82.051282051282044</v>
      </c>
      <c r="L283" s="18">
        <v>2</v>
      </c>
      <c r="M283" s="17">
        <f t="shared" si="26"/>
        <v>84.051282051282044</v>
      </c>
      <c r="N283" s="15">
        <f t="shared" si="27"/>
        <v>0.1</v>
      </c>
      <c r="O283" s="17">
        <f t="shared" si="28"/>
        <v>8.4051282051282055</v>
      </c>
      <c r="P283" s="32"/>
      <c r="Q283" s="32"/>
      <c r="R283" s="17">
        <f t="shared" si="29"/>
        <v>8.4051282051282055</v>
      </c>
    </row>
    <row r="284" spans="1:18" s="5" customFormat="1">
      <c r="A284" s="47"/>
      <c r="B284" s="48" t="s">
        <v>474</v>
      </c>
      <c r="C284" s="72">
        <v>2003</v>
      </c>
      <c r="D284" s="48" t="s">
        <v>340</v>
      </c>
      <c r="E284" s="48">
        <v>10</v>
      </c>
      <c r="F284" s="49">
        <f t="shared" si="24"/>
        <v>19</v>
      </c>
      <c r="G284" s="48">
        <v>0</v>
      </c>
      <c r="H284" s="48">
        <v>19</v>
      </c>
      <c r="I284" s="55" t="s">
        <v>335</v>
      </c>
      <c r="J284" s="15">
        <v>0.1</v>
      </c>
      <c r="K284" s="17">
        <f t="shared" si="25"/>
        <v>0</v>
      </c>
      <c r="L284" s="18">
        <v>1</v>
      </c>
      <c r="M284" s="17">
        <f t="shared" si="26"/>
        <v>1</v>
      </c>
      <c r="N284" s="15">
        <f t="shared" si="27"/>
        <v>0.1</v>
      </c>
      <c r="O284" s="17">
        <f t="shared" si="28"/>
        <v>0.1</v>
      </c>
      <c r="P284" s="32"/>
      <c r="Q284" s="32"/>
      <c r="R284" s="17">
        <f t="shared" si="29"/>
        <v>0.1</v>
      </c>
    </row>
    <row r="285" spans="1:18" s="5" customFormat="1">
      <c r="A285" s="47"/>
      <c r="B285" s="48" t="s">
        <v>250</v>
      </c>
      <c r="C285" s="72">
        <v>1943</v>
      </c>
      <c r="D285" s="48" t="s">
        <v>375</v>
      </c>
      <c r="E285" s="48">
        <v>10</v>
      </c>
      <c r="F285" s="49">
        <f t="shared" si="24"/>
        <v>26</v>
      </c>
      <c r="G285" s="48">
        <v>5</v>
      </c>
      <c r="H285" s="48">
        <v>21</v>
      </c>
      <c r="I285" s="55" t="s">
        <v>335</v>
      </c>
      <c r="J285" s="15">
        <v>0.1</v>
      </c>
      <c r="K285" s="17">
        <f t="shared" si="25"/>
        <v>19.230769230769234</v>
      </c>
      <c r="L285" s="18">
        <v>1</v>
      </c>
      <c r="M285" s="17">
        <f t="shared" si="26"/>
        <v>20.230769230769234</v>
      </c>
      <c r="N285" s="15">
        <f t="shared" si="27"/>
        <v>0.1</v>
      </c>
      <c r="O285" s="17">
        <f t="shared" si="28"/>
        <v>2.0230769230769234</v>
      </c>
      <c r="P285" s="32"/>
      <c r="Q285" s="32"/>
      <c r="R285" s="17">
        <f t="shared" si="29"/>
        <v>2.0230769230769234</v>
      </c>
    </row>
    <row r="286" spans="1:18" s="5" customFormat="1">
      <c r="A286" s="47"/>
      <c r="B286" s="48" t="s">
        <v>251</v>
      </c>
      <c r="C286" s="72">
        <v>1974</v>
      </c>
      <c r="D286" s="48" t="s">
        <v>341</v>
      </c>
      <c r="E286" s="48">
        <v>18</v>
      </c>
      <c r="F286" s="49">
        <f t="shared" si="24"/>
        <v>61</v>
      </c>
      <c r="G286" s="48">
        <v>32</v>
      </c>
      <c r="H286" s="48">
        <v>29</v>
      </c>
      <c r="I286" s="51" t="s">
        <v>29</v>
      </c>
      <c r="J286" s="15">
        <v>0.4</v>
      </c>
      <c r="K286" s="17">
        <f t="shared" si="25"/>
        <v>52.459016393442624</v>
      </c>
      <c r="L286" s="18">
        <v>7</v>
      </c>
      <c r="M286" s="17">
        <f t="shared" si="26"/>
        <v>59.459016393442624</v>
      </c>
      <c r="N286" s="15">
        <f t="shared" si="27"/>
        <v>0.4</v>
      </c>
      <c r="O286" s="17">
        <f t="shared" si="28"/>
        <v>23.783606557377052</v>
      </c>
      <c r="P286" s="32"/>
      <c r="Q286" s="32"/>
      <c r="R286" s="17">
        <f t="shared" si="29"/>
        <v>23.783606557377052</v>
      </c>
    </row>
    <row r="287" spans="1:18" s="5" customFormat="1">
      <c r="A287" s="16"/>
      <c r="B287" s="48" t="s">
        <v>252</v>
      </c>
      <c r="C287" s="72">
        <v>1969</v>
      </c>
      <c r="D287" s="48" t="s">
        <v>326</v>
      </c>
      <c r="E287" s="48">
        <v>3</v>
      </c>
      <c r="F287" s="49">
        <f t="shared" si="24"/>
        <v>7</v>
      </c>
      <c r="G287" s="48">
        <v>0</v>
      </c>
      <c r="H287" s="48">
        <v>7</v>
      </c>
      <c r="I287" s="42" t="s">
        <v>298</v>
      </c>
      <c r="J287" s="15">
        <v>1.5</v>
      </c>
      <c r="K287" s="17">
        <f t="shared" si="25"/>
        <v>0</v>
      </c>
      <c r="L287" s="18">
        <v>0</v>
      </c>
      <c r="M287" s="17">
        <f t="shared" si="26"/>
        <v>0</v>
      </c>
      <c r="N287" s="15">
        <f t="shared" si="27"/>
        <v>1.5</v>
      </c>
      <c r="O287" s="17">
        <f t="shared" si="28"/>
        <v>0</v>
      </c>
      <c r="P287" s="32"/>
      <c r="Q287" s="32"/>
      <c r="R287" s="17">
        <f t="shared" si="29"/>
        <v>0</v>
      </c>
    </row>
    <row r="288" spans="1:18" s="5" customFormat="1">
      <c r="A288" s="47"/>
      <c r="B288" s="48" t="s">
        <v>252</v>
      </c>
      <c r="C288" s="72">
        <v>1969</v>
      </c>
      <c r="D288" s="48" t="s">
        <v>329</v>
      </c>
      <c r="E288" s="48">
        <v>15</v>
      </c>
      <c r="F288" s="49">
        <f t="shared" si="24"/>
        <v>42</v>
      </c>
      <c r="G288" s="48">
        <v>20</v>
      </c>
      <c r="H288" s="48">
        <v>22</v>
      </c>
      <c r="I288" s="51" t="s">
        <v>29</v>
      </c>
      <c r="J288" s="15">
        <v>0.4</v>
      </c>
      <c r="K288" s="17">
        <f t="shared" si="25"/>
        <v>47.619047619047613</v>
      </c>
      <c r="L288" s="18">
        <v>4</v>
      </c>
      <c r="M288" s="17">
        <f t="shared" si="26"/>
        <v>51.619047619047613</v>
      </c>
      <c r="N288" s="15">
        <f t="shared" si="27"/>
        <v>0.4</v>
      </c>
      <c r="O288" s="17">
        <f t="shared" si="28"/>
        <v>20.647619047619045</v>
      </c>
      <c r="P288" s="32"/>
      <c r="Q288" s="32"/>
      <c r="R288" s="17">
        <f t="shared" si="29"/>
        <v>20.647619047619045</v>
      </c>
    </row>
    <row r="289" spans="1:18" s="5" customFormat="1">
      <c r="A289" s="47"/>
      <c r="B289" s="48" t="s">
        <v>252</v>
      </c>
      <c r="C289" s="72">
        <v>1969</v>
      </c>
      <c r="D289" s="48" t="s">
        <v>330</v>
      </c>
      <c r="E289" s="48">
        <v>13</v>
      </c>
      <c r="F289" s="49">
        <f t="shared" si="24"/>
        <v>43</v>
      </c>
      <c r="G289" s="48">
        <v>32</v>
      </c>
      <c r="H289" s="48">
        <v>11</v>
      </c>
      <c r="I289" s="52" t="s">
        <v>308</v>
      </c>
      <c r="J289" s="15">
        <v>0.25</v>
      </c>
      <c r="K289" s="17">
        <f t="shared" si="25"/>
        <v>74.418604651162795</v>
      </c>
      <c r="L289" s="18">
        <v>2</v>
      </c>
      <c r="M289" s="17">
        <f t="shared" si="26"/>
        <v>76.418604651162795</v>
      </c>
      <c r="N289" s="15">
        <f t="shared" si="27"/>
        <v>0.25</v>
      </c>
      <c r="O289" s="17">
        <f t="shared" si="28"/>
        <v>19.104651162790699</v>
      </c>
      <c r="P289" s="32"/>
      <c r="Q289" s="32"/>
      <c r="R289" s="17">
        <f t="shared" si="29"/>
        <v>19.104651162790699</v>
      </c>
    </row>
    <row r="290" spans="1:18" s="5" customFormat="1">
      <c r="A290" s="47"/>
      <c r="B290" s="48" t="s">
        <v>475</v>
      </c>
      <c r="C290" s="72">
        <v>1974</v>
      </c>
      <c r="D290" s="48" t="s">
        <v>343</v>
      </c>
      <c r="E290" s="48">
        <v>15</v>
      </c>
      <c r="F290" s="49">
        <f t="shared" si="24"/>
        <v>59</v>
      </c>
      <c r="G290" s="48">
        <v>4</v>
      </c>
      <c r="H290" s="48">
        <v>55</v>
      </c>
      <c r="I290" s="54" t="s">
        <v>311</v>
      </c>
      <c r="J290" s="15">
        <v>0.15</v>
      </c>
      <c r="K290" s="17">
        <f t="shared" si="25"/>
        <v>6.7796610169491522</v>
      </c>
      <c r="L290" s="18">
        <v>4</v>
      </c>
      <c r="M290" s="17">
        <f t="shared" si="26"/>
        <v>10.779661016949152</v>
      </c>
      <c r="N290" s="15">
        <f t="shared" si="27"/>
        <v>0.15</v>
      </c>
      <c r="O290" s="17">
        <f t="shared" si="28"/>
        <v>1.6169491525423727</v>
      </c>
      <c r="P290" s="32"/>
      <c r="Q290" s="32"/>
      <c r="R290" s="17">
        <f t="shared" si="29"/>
        <v>1.6169491525423727</v>
      </c>
    </row>
    <row r="291" spans="1:18" s="5" customFormat="1">
      <c r="A291" s="16"/>
      <c r="B291" s="48" t="s">
        <v>476</v>
      </c>
      <c r="C291" s="72">
        <v>1968</v>
      </c>
      <c r="D291" s="48" t="s">
        <v>380</v>
      </c>
      <c r="E291" s="48">
        <v>5</v>
      </c>
      <c r="F291" s="49">
        <f t="shared" si="24"/>
        <v>13</v>
      </c>
      <c r="G291" s="48">
        <v>2</v>
      </c>
      <c r="H291" s="48">
        <v>11</v>
      </c>
      <c r="I291" s="53" t="s">
        <v>332</v>
      </c>
      <c r="J291" s="15">
        <v>0.1</v>
      </c>
      <c r="K291" s="17">
        <f t="shared" si="25"/>
        <v>15.384615384615385</v>
      </c>
      <c r="L291" s="44">
        <v>0.5</v>
      </c>
      <c r="M291" s="17">
        <f t="shared" si="26"/>
        <v>15.884615384615385</v>
      </c>
      <c r="N291" s="15">
        <f t="shared" si="27"/>
        <v>0.1</v>
      </c>
      <c r="O291" s="17">
        <f t="shared" si="28"/>
        <v>1.5884615384615386</v>
      </c>
      <c r="P291" s="32"/>
      <c r="Q291" s="32"/>
      <c r="R291" s="17">
        <f t="shared" si="29"/>
        <v>1.5884615384615386</v>
      </c>
    </row>
    <row r="292" spans="1:18" s="5" customFormat="1">
      <c r="A292" s="47"/>
      <c r="B292" s="48" t="s">
        <v>253</v>
      </c>
      <c r="C292" s="72">
        <v>1988</v>
      </c>
      <c r="D292" s="48" t="s">
        <v>388</v>
      </c>
      <c r="E292" s="48">
        <v>7</v>
      </c>
      <c r="F292" s="49">
        <f t="shared" si="24"/>
        <v>23</v>
      </c>
      <c r="G292" s="48">
        <v>13</v>
      </c>
      <c r="H292" s="48">
        <v>10</v>
      </c>
      <c r="I292" s="54" t="s">
        <v>311</v>
      </c>
      <c r="J292" s="15">
        <v>0.15</v>
      </c>
      <c r="K292" s="17">
        <f t="shared" si="25"/>
        <v>56.521739130434781</v>
      </c>
      <c r="L292" s="44">
        <v>0.5</v>
      </c>
      <c r="M292" s="17">
        <f t="shared" si="26"/>
        <v>57.021739130434781</v>
      </c>
      <c r="N292" s="15">
        <f t="shared" si="27"/>
        <v>0.15</v>
      </c>
      <c r="O292" s="17">
        <f t="shared" si="28"/>
        <v>8.5532608695652161</v>
      </c>
      <c r="P292" s="32"/>
      <c r="Q292" s="32"/>
      <c r="R292" s="17">
        <f t="shared" si="29"/>
        <v>8.5532608695652161</v>
      </c>
    </row>
    <row r="293" spans="1:18" s="5" customFormat="1">
      <c r="A293" s="16"/>
      <c r="B293" s="48" t="s">
        <v>254</v>
      </c>
      <c r="C293" s="72">
        <v>1958</v>
      </c>
      <c r="D293" s="48" t="s">
        <v>362</v>
      </c>
      <c r="E293" s="48">
        <v>18</v>
      </c>
      <c r="F293" s="49">
        <f t="shared" si="24"/>
        <v>72</v>
      </c>
      <c r="G293" s="48">
        <v>55</v>
      </c>
      <c r="H293" s="48">
        <v>17</v>
      </c>
      <c r="I293" s="54" t="s">
        <v>311</v>
      </c>
      <c r="J293" s="15">
        <v>0.15</v>
      </c>
      <c r="K293" s="17">
        <f t="shared" si="25"/>
        <v>76.388888888888886</v>
      </c>
      <c r="L293" s="18">
        <v>7</v>
      </c>
      <c r="M293" s="17">
        <f t="shared" si="26"/>
        <v>83.388888888888886</v>
      </c>
      <c r="N293" s="15">
        <f t="shared" si="27"/>
        <v>0.15</v>
      </c>
      <c r="O293" s="17">
        <f t="shared" si="28"/>
        <v>12.508333333333333</v>
      </c>
      <c r="P293" s="32"/>
      <c r="Q293" s="32"/>
      <c r="R293" s="17">
        <f t="shared" si="29"/>
        <v>12.508333333333333</v>
      </c>
    </row>
    <row r="294" spans="1:18" s="5" customFormat="1">
      <c r="A294" s="47"/>
      <c r="B294" s="48" t="s">
        <v>477</v>
      </c>
      <c r="C294" s="72">
        <v>1961</v>
      </c>
      <c r="D294" s="48" t="s">
        <v>337</v>
      </c>
      <c r="E294" s="48">
        <v>7</v>
      </c>
      <c r="F294" s="49">
        <f t="shared" si="24"/>
        <v>24</v>
      </c>
      <c r="G294" s="48">
        <v>10</v>
      </c>
      <c r="H294" s="48">
        <v>14</v>
      </c>
      <c r="I294" s="53" t="s">
        <v>332</v>
      </c>
      <c r="J294" s="15">
        <v>0.1</v>
      </c>
      <c r="K294" s="17">
        <f t="shared" si="25"/>
        <v>41.666666666666671</v>
      </c>
      <c r="L294" s="44">
        <v>0.5</v>
      </c>
      <c r="M294" s="17">
        <f t="shared" si="26"/>
        <v>42.166666666666671</v>
      </c>
      <c r="N294" s="15">
        <f t="shared" si="27"/>
        <v>0.1</v>
      </c>
      <c r="O294" s="17">
        <f t="shared" si="28"/>
        <v>4.2166666666666677</v>
      </c>
      <c r="P294" s="32"/>
      <c r="Q294" s="32"/>
      <c r="R294" s="17">
        <f t="shared" si="29"/>
        <v>4.2166666666666677</v>
      </c>
    </row>
    <row r="295" spans="1:18" s="5" customFormat="1">
      <c r="A295" s="47"/>
      <c r="B295" s="48" t="s">
        <v>256</v>
      </c>
      <c r="C295" s="72">
        <v>1996</v>
      </c>
      <c r="D295" s="48" t="s">
        <v>326</v>
      </c>
      <c r="E295" s="48">
        <v>3</v>
      </c>
      <c r="F295" s="49">
        <f t="shared" si="24"/>
        <v>7</v>
      </c>
      <c r="G295" s="48">
        <v>1</v>
      </c>
      <c r="H295" s="48">
        <v>6</v>
      </c>
      <c r="I295" s="42" t="s">
        <v>298</v>
      </c>
      <c r="J295" s="15">
        <v>1.5</v>
      </c>
      <c r="K295" s="17">
        <f t="shared" si="25"/>
        <v>14.285714285714285</v>
      </c>
      <c r="L295" s="18">
        <v>0</v>
      </c>
      <c r="M295" s="17">
        <f t="shared" si="26"/>
        <v>14.285714285714285</v>
      </c>
      <c r="N295" s="15">
        <f t="shared" si="27"/>
        <v>1.5</v>
      </c>
      <c r="O295" s="17">
        <f t="shared" si="28"/>
        <v>21.428571428571427</v>
      </c>
      <c r="P295" s="32"/>
      <c r="Q295" s="32"/>
      <c r="R295" s="17">
        <f t="shared" si="29"/>
        <v>21.428571428571427</v>
      </c>
    </row>
    <row r="296" spans="1:18" s="5" customFormat="1">
      <c r="A296" s="16"/>
      <c r="B296" s="48" t="s">
        <v>257</v>
      </c>
      <c r="C296" s="72">
        <v>1971</v>
      </c>
      <c r="D296" s="48" t="s">
        <v>388</v>
      </c>
      <c r="E296" s="48">
        <v>20</v>
      </c>
      <c r="F296" s="49">
        <f t="shared" si="24"/>
        <v>78</v>
      </c>
      <c r="G296" s="48">
        <v>15</v>
      </c>
      <c r="H296" s="48">
        <v>63</v>
      </c>
      <c r="I296" s="54" t="s">
        <v>311</v>
      </c>
      <c r="J296" s="15">
        <v>0.15</v>
      </c>
      <c r="K296" s="17">
        <f t="shared" si="25"/>
        <v>19.230769230769234</v>
      </c>
      <c r="L296" s="18">
        <v>9</v>
      </c>
      <c r="M296" s="17">
        <f t="shared" si="26"/>
        <v>28.230769230769234</v>
      </c>
      <c r="N296" s="15">
        <f t="shared" si="27"/>
        <v>0.15</v>
      </c>
      <c r="O296" s="17">
        <f t="shared" si="28"/>
        <v>4.2346153846153847</v>
      </c>
      <c r="P296" s="32"/>
      <c r="Q296" s="32"/>
      <c r="R296" s="17">
        <f t="shared" si="29"/>
        <v>4.2346153846153847</v>
      </c>
    </row>
    <row r="297" spans="1:18" s="5" customFormat="1">
      <c r="A297" s="47"/>
      <c r="B297" s="48" t="s">
        <v>478</v>
      </c>
      <c r="C297" s="72">
        <v>1958</v>
      </c>
      <c r="D297" s="48" t="s">
        <v>346</v>
      </c>
      <c r="E297" s="48">
        <v>2</v>
      </c>
      <c r="F297" s="49">
        <f t="shared" si="24"/>
        <v>8</v>
      </c>
      <c r="G297" s="48">
        <v>2</v>
      </c>
      <c r="H297" s="48">
        <v>6</v>
      </c>
      <c r="I297" s="55" t="s">
        <v>335</v>
      </c>
      <c r="J297" s="15">
        <v>0.1</v>
      </c>
      <c r="K297" s="17">
        <f t="shared" si="25"/>
        <v>25</v>
      </c>
      <c r="L297" s="18">
        <v>0</v>
      </c>
      <c r="M297" s="17">
        <f t="shared" si="26"/>
        <v>25</v>
      </c>
      <c r="N297" s="15">
        <f t="shared" si="27"/>
        <v>0.1</v>
      </c>
      <c r="O297" s="17">
        <f t="shared" si="28"/>
        <v>2.5</v>
      </c>
      <c r="P297" s="32"/>
      <c r="Q297" s="32"/>
      <c r="R297" s="17">
        <f t="shared" si="29"/>
        <v>2.5</v>
      </c>
    </row>
    <row r="298" spans="1:18" s="5" customFormat="1">
      <c r="A298" s="47"/>
      <c r="B298" s="48" t="s">
        <v>479</v>
      </c>
      <c r="C298" s="72">
        <v>1948</v>
      </c>
      <c r="D298" s="48" t="s">
        <v>386</v>
      </c>
      <c r="E298" s="48">
        <v>5</v>
      </c>
      <c r="F298" s="49">
        <f t="shared" si="24"/>
        <v>19</v>
      </c>
      <c r="G298" s="48">
        <v>11</v>
      </c>
      <c r="H298" s="48">
        <v>8</v>
      </c>
      <c r="I298" s="55" t="s">
        <v>335</v>
      </c>
      <c r="J298" s="15">
        <v>0.1</v>
      </c>
      <c r="K298" s="17">
        <f t="shared" si="25"/>
        <v>57.894736842105267</v>
      </c>
      <c r="L298" s="44">
        <v>0.5</v>
      </c>
      <c r="M298" s="17">
        <f t="shared" si="26"/>
        <v>58.394736842105267</v>
      </c>
      <c r="N298" s="15">
        <f t="shared" si="27"/>
        <v>0.1</v>
      </c>
      <c r="O298" s="17">
        <f t="shared" si="28"/>
        <v>5.8394736842105273</v>
      </c>
      <c r="P298" s="32"/>
      <c r="Q298" s="32"/>
      <c r="R298" s="17">
        <f t="shared" si="29"/>
        <v>5.8394736842105273</v>
      </c>
    </row>
    <row r="299" spans="1:18" s="5" customFormat="1">
      <c r="A299" s="16"/>
      <c r="B299" s="48" t="s">
        <v>258</v>
      </c>
      <c r="C299" s="72">
        <v>1966</v>
      </c>
      <c r="D299" s="48" t="s">
        <v>344</v>
      </c>
      <c r="E299" s="48">
        <v>20</v>
      </c>
      <c r="F299" s="49">
        <f t="shared" si="24"/>
        <v>76</v>
      </c>
      <c r="G299" s="48">
        <v>40</v>
      </c>
      <c r="H299" s="48">
        <v>36</v>
      </c>
      <c r="I299" s="54" t="s">
        <v>311</v>
      </c>
      <c r="J299" s="15">
        <v>0.15</v>
      </c>
      <c r="K299" s="17">
        <f t="shared" si="25"/>
        <v>52.631578947368418</v>
      </c>
      <c r="L299" s="18">
        <v>9</v>
      </c>
      <c r="M299" s="17">
        <f t="shared" si="26"/>
        <v>61.631578947368418</v>
      </c>
      <c r="N299" s="15">
        <f t="shared" si="27"/>
        <v>0.15</v>
      </c>
      <c r="O299" s="17">
        <f t="shared" si="28"/>
        <v>9.2447368421052616</v>
      </c>
      <c r="P299" s="32"/>
      <c r="Q299" s="32"/>
      <c r="R299" s="17">
        <f t="shared" si="29"/>
        <v>9.2447368421052616</v>
      </c>
    </row>
    <row r="300" spans="1:18" s="5" customFormat="1">
      <c r="A300" s="47"/>
      <c r="B300" s="48" t="s">
        <v>480</v>
      </c>
      <c r="C300" s="72">
        <v>1972</v>
      </c>
      <c r="D300" s="48" t="s">
        <v>337</v>
      </c>
      <c r="E300" s="48">
        <v>14</v>
      </c>
      <c r="F300" s="49">
        <f t="shared" si="24"/>
        <v>55</v>
      </c>
      <c r="G300" s="48">
        <v>35</v>
      </c>
      <c r="H300" s="48">
        <v>20</v>
      </c>
      <c r="I300" s="53" t="s">
        <v>332</v>
      </c>
      <c r="J300" s="15">
        <v>0.1</v>
      </c>
      <c r="K300" s="17">
        <f t="shared" si="25"/>
        <v>63.636363636363633</v>
      </c>
      <c r="L300" s="18">
        <v>6</v>
      </c>
      <c r="M300" s="17">
        <f t="shared" si="26"/>
        <v>69.636363636363626</v>
      </c>
      <c r="N300" s="15">
        <f t="shared" si="27"/>
        <v>0.1</v>
      </c>
      <c r="O300" s="17">
        <f t="shared" si="28"/>
        <v>6.963636363636363</v>
      </c>
      <c r="P300" s="32"/>
      <c r="Q300" s="32"/>
      <c r="R300" s="17">
        <f t="shared" si="29"/>
        <v>6.963636363636363</v>
      </c>
    </row>
    <row r="301" spans="1:18" s="5" customFormat="1">
      <c r="A301" s="47"/>
      <c r="B301" s="48" t="s">
        <v>481</v>
      </c>
      <c r="C301" s="72">
        <v>1970</v>
      </c>
      <c r="D301" s="48" t="s">
        <v>392</v>
      </c>
      <c r="E301" s="48">
        <v>17</v>
      </c>
      <c r="F301" s="49">
        <f t="shared" si="24"/>
        <v>67</v>
      </c>
      <c r="G301" s="48">
        <v>17</v>
      </c>
      <c r="H301" s="48">
        <v>50</v>
      </c>
      <c r="I301" s="53" t="s">
        <v>332</v>
      </c>
      <c r="J301" s="15">
        <v>0.1</v>
      </c>
      <c r="K301" s="17">
        <f t="shared" si="25"/>
        <v>25.373134328358208</v>
      </c>
      <c r="L301" s="18">
        <v>9</v>
      </c>
      <c r="M301" s="17">
        <f t="shared" si="26"/>
        <v>34.373134328358205</v>
      </c>
      <c r="N301" s="15">
        <f t="shared" si="27"/>
        <v>0.1</v>
      </c>
      <c r="O301" s="17">
        <f t="shared" si="28"/>
        <v>3.4373134328358206</v>
      </c>
      <c r="P301" s="32"/>
      <c r="Q301" s="32"/>
      <c r="R301" s="17">
        <f t="shared" si="29"/>
        <v>3.4373134328358206</v>
      </c>
    </row>
    <row r="302" spans="1:18" s="5" customFormat="1">
      <c r="A302" s="47"/>
      <c r="B302" s="48" t="s">
        <v>482</v>
      </c>
      <c r="C302" s="72">
        <v>1974</v>
      </c>
      <c r="D302" s="48" t="s">
        <v>392</v>
      </c>
      <c r="E302" s="48">
        <v>18</v>
      </c>
      <c r="F302" s="49">
        <f t="shared" si="24"/>
        <v>71</v>
      </c>
      <c r="G302" s="48">
        <v>39</v>
      </c>
      <c r="H302" s="48">
        <v>32</v>
      </c>
      <c r="I302" s="53" t="s">
        <v>332</v>
      </c>
      <c r="J302" s="15">
        <v>0.1</v>
      </c>
      <c r="K302" s="17">
        <f t="shared" si="25"/>
        <v>54.929577464788736</v>
      </c>
      <c r="L302" s="18">
        <v>10</v>
      </c>
      <c r="M302" s="17">
        <f t="shared" si="26"/>
        <v>64.929577464788736</v>
      </c>
      <c r="N302" s="15">
        <f t="shared" si="27"/>
        <v>0.1</v>
      </c>
      <c r="O302" s="17">
        <f t="shared" si="28"/>
        <v>6.4929577464788739</v>
      </c>
      <c r="P302" s="32"/>
      <c r="Q302" s="32"/>
      <c r="R302" s="17">
        <f t="shared" si="29"/>
        <v>6.4929577464788739</v>
      </c>
    </row>
    <row r="303" spans="1:18" s="5" customFormat="1">
      <c r="A303" s="16"/>
      <c r="B303" s="48" t="s">
        <v>259</v>
      </c>
      <c r="C303" s="72">
        <v>1976</v>
      </c>
      <c r="D303" s="48" t="s">
        <v>98</v>
      </c>
      <c r="E303" s="48">
        <v>18</v>
      </c>
      <c r="F303" s="49">
        <f t="shared" si="24"/>
        <v>65</v>
      </c>
      <c r="G303" s="48">
        <v>62</v>
      </c>
      <c r="H303" s="48">
        <v>3</v>
      </c>
      <c r="I303" s="51" t="s">
        <v>29</v>
      </c>
      <c r="J303" s="15">
        <v>0.4</v>
      </c>
      <c r="K303" s="17">
        <f t="shared" si="25"/>
        <v>95.384615384615387</v>
      </c>
      <c r="L303" s="18">
        <v>7</v>
      </c>
      <c r="M303" s="17">
        <f t="shared" si="26"/>
        <v>102.38461538461539</v>
      </c>
      <c r="N303" s="15">
        <f t="shared" si="27"/>
        <v>0.4</v>
      </c>
      <c r="O303" s="17">
        <f t="shared" si="28"/>
        <v>40.953846153846158</v>
      </c>
      <c r="P303" s="32"/>
      <c r="Q303" s="32"/>
      <c r="R303" s="17">
        <f t="shared" si="29"/>
        <v>40.953846153846158</v>
      </c>
    </row>
    <row r="304" spans="1:18" s="5" customFormat="1">
      <c r="A304" s="47"/>
      <c r="B304" s="48" t="s">
        <v>260</v>
      </c>
      <c r="C304" s="72">
        <v>1990</v>
      </c>
      <c r="D304" s="48" t="s">
        <v>380</v>
      </c>
      <c r="E304" s="48">
        <v>13</v>
      </c>
      <c r="F304" s="49">
        <f t="shared" si="24"/>
        <v>47</v>
      </c>
      <c r="G304" s="48">
        <v>28</v>
      </c>
      <c r="H304" s="48">
        <v>19</v>
      </c>
      <c r="I304" s="53" t="s">
        <v>332</v>
      </c>
      <c r="J304" s="15">
        <v>0.1</v>
      </c>
      <c r="K304" s="17">
        <f t="shared" si="25"/>
        <v>59.574468085106382</v>
      </c>
      <c r="L304" s="18">
        <v>5</v>
      </c>
      <c r="M304" s="17">
        <f t="shared" si="26"/>
        <v>64.574468085106389</v>
      </c>
      <c r="N304" s="15">
        <f t="shared" si="27"/>
        <v>0.1</v>
      </c>
      <c r="O304" s="17">
        <f t="shared" si="28"/>
        <v>6.4574468085106389</v>
      </c>
      <c r="P304" s="32"/>
      <c r="Q304" s="32"/>
      <c r="R304" s="17">
        <f t="shared" si="29"/>
        <v>6.4574468085106389</v>
      </c>
    </row>
    <row r="305" spans="1:18" s="5" customFormat="1">
      <c r="A305" s="45"/>
      <c r="B305" s="48" t="s">
        <v>261</v>
      </c>
      <c r="C305" s="72">
        <v>1944</v>
      </c>
      <c r="D305" s="48" t="s">
        <v>377</v>
      </c>
      <c r="E305" s="48">
        <v>17</v>
      </c>
      <c r="F305" s="49">
        <f t="shared" si="24"/>
        <v>68</v>
      </c>
      <c r="G305" s="48">
        <v>46</v>
      </c>
      <c r="H305" s="48">
        <v>22</v>
      </c>
      <c r="I305" s="53" t="s">
        <v>332</v>
      </c>
      <c r="J305" s="15">
        <v>0.1</v>
      </c>
      <c r="K305" s="17">
        <f t="shared" si="25"/>
        <v>67.64705882352942</v>
      </c>
      <c r="L305" s="18">
        <v>9</v>
      </c>
      <c r="M305" s="17">
        <f t="shared" si="26"/>
        <v>76.64705882352942</v>
      </c>
      <c r="N305" s="15">
        <f t="shared" si="27"/>
        <v>0.1</v>
      </c>
      <c r="O305" s="17">
        <f t="shared" si="28"/>
        <v>7.6647058823529424</v>
      </c>
      <c r="P305" s="32"/>
      <c r="Q305" s="32"/>
      <c r="R305" s="17">
        <f t="shared" si="29"/>
        <v>7.6647058823529424</v>
      </c>
    </row>
    <row r="306" spans="1:18" s="5" customFormat="1">
      <c r="A306" s="45"/>
      <c r="B306" s="48" t="s">
        <v>263</v>
      </c>
      <c r="C306" s="72">
        <v>1970</v>
      </c>
      <c r="D306" s="48" t="s">
        <v>384</v>
      </c>
      <c r="E306" s="48">
        <v>22</v>
      </c>
      <c r="F306" s="49">
        <f t="shared" si="24"/>
        <v>58</v>
      </c>
      <c r="G306" s="48">
        <v>8</v>
      </c>
      <c r="H306" s="48">
        <v>50</v>
      </c>
      <c r="I306" s="52" t="s">
        <v>308</v>
      </c>
      <c r="J306" s="15">
        <v>0.25</v>
      </c>
      <c r="K306" s="17">
        <f t="shared" si="25"/>
        <v>13.793103448275861</v>
      </c>
      <c r="L306" s="18">
        <v>10</v>
      </c>
      <c r="M306" s="17">
        <f t="shared" si="26"/>
        <v>23.793103448275861</v>
      </c>
      <c r="N306" s="15">
        <f t="shared" si="27"/>
        <v>0.25</v>
      </c>
      <c r="O306" s="17">
        <f t="shared" si="28"/>
        <v>5.9482758620689653</v>
      </c>
      <c r="P306" s="32"/>
      <c r="Q306" s="32"/>
      <c r="R306" s="17">
        <f t="shared" si="29"/>
        <v>5.9482758620689653</v>
      </c>
    </row>
    <row r="307" spans="1:18" s="5" customFormat="1">
      <c r="A307" s="47"/>
      <c r="B307" s="48" t="s">
        <v>483</v>
      </c>
      <c r="C307" s="72">
        <v>1963</v>
      </c>
      <c r="D307" s="48" t="s">
        <v>377</v>
      </c>
      <c r="E307" s="48">
        <v>18</v>
      </c>
      <c r="F307" s="49">
        <f t="shared" si="24"/>
        <v>72</v>
      </c>
      <c r="G307" s="48">
        <v>10</v>
      </c>
      <c r="H307" s="48">
        <v>62</v>
      </c>
      <c r="I307" s="53" t="s">
        <v>332</v>
      </c>
      <c r="J307" s="15">
        <v>0.1</v>
      </c>
      <c r="K307" s="17">
        <f t="shared" si="25"/>
        <v>13.888888888888889</v>
      </c>
      <c r="L307" s="18">
        <v>10</v>
      </c>
      <c r="M307" s="17">
        <f t="shared" si="26"/>
        <v>23.888888888888889</v>
      </c>
      <c r="N307" s="15">
        <f t="shared" si="27"/>
        <v>0.1</v>
      </c>
      <c r="O307" s="17">
        <f t="shared" si="28"/>
        <v>2.3888888888888888</v>
      </c>
      <c r="P307" s="32"/>
      <c r="Q307" s="32"/>
      <c r="R307" s="17">
        <f t="shared" si="29"/>
        <v>2.3888888888888888</v>
      </c>
    </row>
    <row r="308" spans="1:18" s="5" customFormat="1">
      <c r="A308" s="16"/>
      <c r="B308" s="48" t="s">
        <v>484</v>
      </c>
      <c r="C308" s="72">
        <v>1959</v>
      </c>
      <c r="D308" s="48" t="s">
        <v>359</v>
      </c>
      <c r="E308" s="48">
        <v>7</v>
      </c>
      <c r="F308" s="49">
        <f t="shared" si="24"/>
        <v>18</v>
      </c>
      <c r="G308" s="48">
        <v>12</v>
      </c>
      <c r="H308" s="48">
        <v>6</v>
      </c>
      <c r="I308" s="51" t="s">
        <v>29</v>
      </c>
      <c r="J308" s="15">
        <v>0.4</v>
      </c>
      <c r="K308" s="17">
        <f t="shared" si="25"/>
        <v>66.666666666666657</v>
      </c>
      <c r="L308" s="44">
        <v>0.5</v>
      </c>
      <c r="M308" s="17">
        <f t="shared" si="26"/>
        <v>67.166666666666657</v>
      </c>
      <c r="N308" s="15">
        <f t="shared" si="27"/>
        <v>0.4</v>
      </c>
      <c r="O308" s="17">
        <f t="shared" si="28"/>
        <v>26.866666666666664</v>
      </c>
      <c r="P308" s="32"/>
      <c r="Q308" s="32"/>
      <c r="R308" s="17">
        <f t="shared" si="29"/>
        <v>26.866666666666664</v>
      </c>
    </row>
    <row r="309" spans="1:18" s="5" customFormat="1">
      <c r="A309" s="47"/>
      <c r="B309" s="48" t="s">
        <v>484</v>
      </c>
      <c r="C309" s="72">
        <v>1959</v>
      </c>
      <c r="D309" s="48" t="s">
        <v>348</v>
      </c>
      <c r="E309" s="48">
        <v>6</v>
      </c>
      <c r="F309" s="49">
        <f t="shared" si="24"/>
        <v>22</v>
      </c>
      <c r="G309" s="48">
        <v>22</v>
      </c>
      <c r="H309" s="48">
        <v>0</v>
      </c>
      <c r="I309" s="54" t="s">
        <v>311</v>
      </c>
      <c r="J309" s="15">
        <v>0.15</v>
      </c>
      <c r="K309" s="17">
        <f t="shared" si="25"/>
        <v>100</v>
      </c>
      <c r="L309" s="44">
        <v>0.5</v>
      </c>
      <c r="M309" s="17">
        <f t="shared" si="26"/>
        <v>100.5</v>
      </c>
      <c r="N309" s="15">
        <f t="shared" si="27"/>
        <v>0.15</v>
      </c>
      <c r="O309" s="17">
        <f t="shared" si="28"/>
        <v>15.074999999999999</v>
      </c>
      <c r="P309" s="32"/>
      <c r="Q309" s="32"/>
      <c r="R309" s="17">
        <f t="shared" si="29"/>
        <v>15.074999999999999</v>
      </c>
    </row>
    <row r="310" spans="1:18" s="5" customFormat="1">
      <c r="A310" s="16"/>
      <c r="B310" s="48" t="s">
        <v>485</v>
      </c>
      <c r="C310" s="72">
        <v>1974</v>
      </c>
      <c r="D310" s="48" t="s">
        <v>392</v>
      </c>
      <c r="E310" s="48">
        <v>15</v>
      </c>
      <c r="F310" s="49">
        <f t="shared" si="24"/>
        <v>43</v>
      </c>
      <c r="G310" s="48">
        <v>9</v>
      </c>
      <c r="H310" s="48">
        <v>34</v>
      </c>
      <c r="I310" s="53" t="s">
        <v>332</v>
      </c>
      <c r="J310" s="15">
        <v>0.1</v>
      </c>
      <c r="K310" s="17">
        <f t="shared" si="25"/>
        <v>20.930232558139537</v>
      </c>
      <c r="L310" s="18">
        <v>7</v>
      </c>
      <c r="M310" s="17">
        <f t="shared" si="26"/>
        <v>27.930232558139537</v>
      </c>
      <c r="N310" s="15">
        <f t="shared" si="27"/>
        <v>0.1</v>
      </c>
      <c r="O310" s="17">
        <f t="shared" si="28"/>
        <v>2.7930232558139538</v>
      </c>
      <c r="P310" s="32"/>
      <c r="Q310" s="32"/>
      <c r="R310" s="17">
        <f t="shared" si="29"/>
        <v>2.7930232558139538</v>
      </c>
    </row>
    <row r="311" spans="1:18" s="5" customFormat="1">
      <c r="A311" s="16"/>
      <c r="B311" s="48" t="s">
        <v>486</v>
      </c>
      <c r="C311" s="72">
        <v>1949</v>
      </c>
      <c r="D311" s="48" t="s">
        <v>348</v>
      </c>
      <c r="E311" s="48">
        <v>1</v>
      </c>
      <c r="F311" s="49">
        <f t="shared" si="24"/>
        <v>3</v>
      </c>
      <c r="G311" s="48">
        <v>0</v>
      </c>
      <c r="H311" s="48">
        <v>3</v>
      </c>
      <c r="I311" s="54" t="s">
        <v>311</v>
      </c>
      <c r="J311" s="15">
        <v>0.15</v>
      </c>
      <c r="K311" s="17">
        <f t="shared" si="25"/>
        <v>0</v>
      </c>
      <c r="L311" s="18">
        <v>0</v>
      </c>
      <c r="M311" s="17">
        <f t="shared" si="26"/>
        <v>0</v>
      </c>
      <c r="N311" s="15">
        <f t="shared" si="27"/>
        <v>0.15</v>
      </c>
      <c r="O311" s="17">
        <f t="shared" si="28"/>
        <v>0</v>
      </c>
      <c r="P311" s="32"/>
      <c r="Q311" s="32"/>
      <c r="R311" s="17">
        <f t="shared" si="29"/>
        <v>0</v>
      </c>
    </row>
    <row r="312" spans="1:18" s="5" customFormat="1">
      <c r="A312" s="16"/>
      <c r="B312" s="48" t="s">
        <v>487</v>
      </c>
      <c r="C312" s="72">
        <v>1969</v>
      </c>
      <c r="D312" s="48" t="s">
        <v>338</v>
      </c>
      <c r="E312" s="48">
        <v>15</v>
      </c>
      <c r="F312" s="49">
        <f t="shared" si="24"/>
        <v>40</v>
      </c>
      <c r="G312" s="48">
        <v>15</v>
      </c>
      <c r="H312" s="48">
        <v>25</v>
      </c>
      <c r="I312" s="51" t="s">
        <v>29</v>
      </c>
      <c r="J312" s="15">
        <v>0.4</v>
      </c>
      <c r="K312" s="17">
        <f t="shared" si="25"/>
        <v>37.5</v>
      </c>
      <c r="L312" s="18">
        <v>4</v>
      </c>
      <c r="M312" s="17">
        <f t="shared" si="26"/>
        <v>41.5</v>
      </c>
      <c r="N312" s="15">
        <f t="shared" si="27"/>
        <v>0.4</v>
      </c>
      <c r="O312" s="17">
        <f t="shared" si="28"/>
        <v>16.600000000000001</v>
      </c>
      <c r="P312" s="32"/>
      <c r="Q312" s="32"/>
      <c r="R312" s="17">
        <f t="shared" si="29"/>
        <v>16.600000000000001</v>
      </c>
    </row>
    <row r="313" spans="1:18" s="5" customFormat="1">
      <c r="A313" s="16"/>
      <c r="B313" s="48" t="s">
        <v>487</v>
      </c>
      <c r="C313" s="72">
        <v>1969</v>
      </c>
      <c r="D313" s="48" t="s">
        <v>368</v>
      </c>
      <c r="E313" s="48">
        <v>22</v>
      </c>
      <c r="F313" s="49">
        <f t="shared" si="24"/>
        <v>71</v>
      </c>
      <c r="G313" s="48">
        <v>45</v>
      </c>
      <c r="H313" s="48">
        <v>26</v>
      </c>
      <c r="I313" s="52" t="s">
        <v>308</v>
      </c>
      <c r="J313" s="15">
        <v>0.25</v>
      </c>
      <c r="K313" s="17">
        <f t="shared" si="25"/>
        <v>63.380281690140848</v>
      </c>
      <c r="L313" s="18">
        <v>10</v>
      </c>
      <c r="M313" s="17">
        <f t="shared" si="26"/>
        <v>73.380281690140848</v>
      </c>
      <c r="N313" s="15">
        <f t="shared" si="27"/>
        <v>0.25</v>
      </c>
      <c r="O313" s="17">
        <f t="shared" si="28"/>
        <v>18.345070422535212</v>
      </c>
      <c r="P313" s="32"/>
      <c r="Q313" s="32"/>
      <c r="R313" s="17">
        <f t="shared" si="29"/>
        <v>18.345070422535212</v>
      </c>
    </row>
    <row r="314" spans="1:18" s="5" customFormat="1">
      <c r="A314" s="47"/>
      <c r="B314" s="48" t="s">
        <v>264</v>
      </c>
      <c r="C314" s="72">
        <v>1967</v>
      </c>
      <c r="D314" s="48" t="s">
        <v>344</v>
      </c>
      <c r="E314" s="48">
        <v>2</v>
      </c>
      <c r="F314" s="49">
        <f t="shared" si="24"/>
        <v>8</v>
      </c>
      <c r="G314" s="48">
        <v>1</v>
      </c>
      <c r="H314" s="48">
        <v>7</v>
      </c>
      <c r="I314" s="54" t="s">
        <v>311</v>
      </c>
      <c r="J314" s="15">
        <v>0.15</v>
      </c>
      <c r="K314" s="17">
        <f t="shared" si="25"/>
        <v>12.5</v>
      </c>
      <c r="L314" s="18">
        <v>0</v>
      </c>
      <c r="M314" s="17">
        <f t="shared" si="26"/>
        <v>12.5</v>
      </c>
      <c r="N314" s="15">
        <f t="shared" si="27"/>
        <v>0.15</v>
      </c>
      <c r="O314" s="17">
        <f t="shared" si="28"/>
        <v>1.875</v>
      </c>
      <c r="P314" s="32"/>
      <c r="Q314" s="32"/>
      <c r="R314" s="17">
        <f t="shared" si="29"/>
        <v>1.875</v>
      </c>
    </row>
    <row r="315" spans="1:18" s="5" customFormat="1">
      <c r="A315" s="16"/>
      <c r="B315" s="48" t="s">
        <v>264</v>
      </c>
      <c r="C315" s="72">
        <v>1967</v>
      </c>
      <c r="D315" s="48" t="s">
        <v>415</v>
      </c>
      <c r="E315" s="48">
        <v>16</v>
      </c>
      <c r="F315" s="49">
        <f t="shared" si="24"/>
        <v>64</v>
      </c>
      <c r="G315" s="48">
        <v>36</v>
      </c>
      <c r="H315" s="48">
        <v>28</v>
      </c>
      <c r="I315" s="53" t="s">
        <v>332</v>
      </c>
      <c r="J315" s="15">
        <v>0.1</v>
      </c>
      <c r="K315" s="17">
        <f t="shared" si="25"/>
        <v>56.25</v>
      </c>
      <c r="L315" s="18">
        <v>8</v>
      </c>
      <c r="M315" s="17">
        <f t="shared" si="26"/>
        <v>64.25</v>
      </c>
      <c r="N315" s="15">
        <f t="shared" si="27"/>
        <v>0.1</v>
      </c>
      <c r="O315" s="17">
        <f t="shared" si="28"/>
        <v>6.4250000000000007</v>
      </c>
      <c r="P315" s="32"/>
      <c r="Q315" s="32"/>
      <c r="R315" s="17">
        <f t="shared" si="29"/>
        <v>6.4250000000000007</v>
      </c>
    </row>
    <row r="316" spans="1:18" s="5" customFormat="1">
      <c r="A316" s="16"/>
      <c r="B316" s="48" t="s">
        <v>265</v>
      </c>
      <c r="C316" s="72">
        <v>1973</v>
      </c>
      <c r="D316" s="48" t="s">
        <v>403</v>
      </c>
      <c r="E316" s="48">
        <v>18</v>
      </c>
      <c r="F316" s="49">
        <f t="shared" si="24"/>
        <v>61</v>
      </c>
      <c r="G316" s="48">
        <v>27</v>
      </c>
      <c r="H316" s="48">
        <v>34</v>
      </c>
      <c r="I316" s="43" t="s">
        <v>18</v>
      </c>
      <c r="J316" s="15">
        <v>0.65</v>
      </c>
      <c r="K316" s="17">
        <f t="shared" si="25"/>
        <v>44.26229508196721</v>
      </c>
      <c r="L316" s="18">
        <v>7</v>
      </c>
      <c r="M316" s="17">
        <f t="shared" si="26"/>
        <v>51.26229508196721</v>
      </c>
      <c r="N316" s="15">
        <f t="shared" si="27"/>
        <v>0.65</v>
      </c>
      <c r="O316" s="17">
        <f t="shared" si="28"/>
        <v>33.320491803278685</v>
      </c>
      <c r="P316" s="32"/>
      <c r="Q316" s="32"/>
      <c r="R316" s="17">
        <f t="shared" si="29"/>
        <v>33.320491803278685</v>
      </c>
    </row>
    <row r="317" spans="1:18" s="5" customFormat="1">
      <c r="A317" s="16"/>
      <c r="B317" s="48" t="s">
        <v>267</v>
      </c>
      <c r="C317" s="72">
        <v>1980</v>
      </c>
      <c r="D317" s="48" t="s">
        <v>373</v>
      </c>
      <c r="E317" s="48">
        <v>17</v>
      </c>
      <c r="F317" s="49">
        <f t="shared" si="24"/>
        <v>67</v>
      </c>
      <c r="G317" s="48">
        <v>35</v>
      </c>
      <c r="H317" s="48">
        <v>32</v>
      </c>
      <c r="I317" s="53" t="s">
        <v>332</v>
      </c>
      <c r="J317" s="15">
        <v>0.1</v>
      </c>
      <c r="K317" s="17">
        <f t="shared" si="25"/>
        <v>52.238805970149251</v>
      </c>
      <c r="L317" s="18">
        <v>9</v>
      </c>
      <c r="M317" s="17">
        <f t="shared" si="26"/>
        <v>61.238805970149251</v>
      </c>
      <c r="N317" s="15">
        <f t="shared" si="27"/>
        <v>0.1</v>
      </c>
      <c r="O317" s="17">
        <f t="shared" si="28"/>
        <v>6.1238805970149253</v>
      </c>
      <c r="P317" s="32"/>
      <c r="Q317" s="32"/>
      <c r="R317" s="17">
        <f t="shared" si="29"/>
        <v>6.1238805970149253</v>
      </c>
    </row>
    <row r="318" spans="1:18" s="5" customFormat="1">
      <c r="A318" s="47"/>
      <c r="B318" s="48" t="s">
        <v>268</v>
      </c>
      <c r="C318" s="72">
        <v>1971</v>
      </c>
      <c r="D318" s="48" t="s">
        <v>356</v>
      </c>
      <c r="E318" s="48">
        <v>20</v>
      </c>
      <c r="F318" s="49">
        <f t="shared" si="24"/>
        <v>80</v>
      </c>
      <c r="G318" s="48">
        <v>51</v>
      </c>
      <c r="H318" s="48">
        <v>29</v>
      </c>
      <c r="I318" s="55" t="s">
        <v>335</v>
      </c>
      <c r="J318" s="15">
        <v>0.1</v>
      </c>
      <c r="K318" s="17">
        <f t="shared" si="25"/>
        <v>63.749999999999993</v>
      </c>
      <c r="L318" s="18">
        <v>10</v>
      </c>
      <c r="M318" s="17">
        <f t="shared" si="26"/>
        <v>73.75</v>
      </c>
      <c r="N318" s="15">
        <f t="shared" si="27"/>
        <v>0.1</v>
      </c>
      <c r="O318" s="17">
        <f t="shared" si="28"/>
        <v>7.375</v>
      </c>
      <c r="P318" s="32"/>
      <c r="Q318" s="32"/>
      <c r="R318" s="17">
        <f t="shared" si="29"/>
        <v>7.375</v>
      </c>
    </row>
    <row r="319" spans="1:18" s="5" customFormat="1">
      <c r="A319" s="45"/>
      <c r="B319" s="48" t="s">
        <v>269</v>
      </c>
      <c r="C319" s="72">
        <v>1970</v>
      </c>
      <c r="D319" s="48" t="s">
        <v>338</v>
      </c>
      <c r="E319" s="48">
        <v>18</v>
      </c>
      <c r="F319" s="49">
        <f t="shared" si="24"/>
        <v>43</v>
      </c>
      <c r="G319" s="48">
        <v>23</v>
      </c>
      <c r="H319" s="48">
        <v>20</v>
      </c>
      <c r="I319" s="51" t="s">
        <v>29</v>
      </c>
      <c r="J319" s="15">
        <v>0.4</v>
      </c>
      <c r="K319" s="17">
        <f t="shared" si="25"/>
        <v>53.488372093023251</v>
      </c>
      <c r="L319" s="18">
        <v>7</v>
      </c>
      <c r="M319" s="17">
        <f t="shared" si="26"/>
        <v>60.488372093023251</v>
      </c>
      <c r="N319" s="15">
        <f t="shared" si="27"/>
        <v>0.4</v>
      </c>
      <c r="O319" s="17">
        <f t="shared" si="28"/>
        <v>24.195348837209302</v>
      </c>
      <c r="P319" s="32"/>
      <c r="Q319" s="32"/>
      <c r="R319" s="17">
        <f t="shared" si="29"/>
        <v>24.195348837209302</v>
      </c>
    </row>
    <row r="320" spans="1:18" s="5" customFormat="1">
      <c r="A320" s="45"/>
      <c r="B320" s="48" t="s">
        <v>488</v>
      </c>
      <c r="C320" s="72">
        <v>1962</v>
      </c>
      <c r="D320" s="48" t="s">
        <v>334</v>
      </c>
      <c r="E320" s="48">
        <v>20</v>
      </c>
      <c r="F320" s="49">
        <f t="shared" si="24"/>
        <v>79</v>
      </c>
      <c r="G320" s="48">
        <v>66</v>
      </c>
      <c r="H320" s="48">
        <v>13</v>
      </c>
      <c r="I320" s="55" t="s">
        <v>335</v>
      </c>
      <c r="J320" s="15">
        <v>0.1</v>
      </c>
      <c r="K320" s="17">
        <f t="shared" si="25"/>
        <v>83.544303797468359</v>
      </c>
      <c r="L320" s="18">
        <v>10</v>
      </c>
      <c r="M320" s="17">
        <f t="shared" si="26"/>
        <v>93.544303797468359</v>
      </c>
      <c r="N320" s="15">
        <f t="shared" si="27"/>
        <v>0.1</v>
      </c>
      <c r="O320" s="17">
        <f t="shared" si="28"/>
        <v>9.3544303797468356</v>
      </c>
      <c r="P320" s="32"/>
      <c r="Q320" s="32"/>
      <c r="R320" s="17">
        <f t="shared" si="29"/>
        <v>9.3544303797468356</v>
      </c>
    </row>
    <row r="321" spans="1:18" s="5" customFormat="1">
      <c r="A321" s="16"/>
      <c r="B321" s="48" t="s">
        <v>489</v>
      </c>
      <c r="C321" s="72">
        <v>1976</v>
      </c>
      <c r="D321" s="48" t="s">
        <v>394</v>
      </c>
      <c r="E321" s="48">
        <v>10</v>
      </c>
      <c r="F321" s="49">
        <f t="shared" si="24"/>
        <v>40</v>
      </c>
      <c r="G321" s="48">
        <v>12</v>
      </c>
      <c r="H321" s="48">
        <v>28</v>
      </c>
      <c r="I321" s="55" t="s">
        <v>335</v>
      </c>
      <c r="J321" s="15">
        <v>0.1</v>
      </c>
      <c r="K321" s="17">
        <f t="shared" si="25"/>
        <v>30</v>
      </c>
      <c r="L321" s="18">
        <v>1</v>
      </c>
      <c r="M321" s="17">
        <f t="shared" si="26"/>
        <v>31</v>
      </c>
      <c r="N321" s="15">
        <f t="shared" si="27"/>
        <v>0.1</v>
      </c>
      <c r="O321" s="17">
        <f t="shared" si="28"/>
        <v>3.1</v>
      </c>
      <c r="P321" s="32"/>
      <c r="Q321" s="32"/>
      <c r="R321" s="17">
        <f t="shared" si="29"/>
        <v>3.1</v>
      </c>
    </row>
    <row r="322" spans="1:18" s="5" customFormat="1">
      <c r="A322" s="47"/>
      <c r="B322" s="48" t="s">
        <v>271</v>
      </c>
      <c r="C322" s="72">
        <v>1954</v>
      </c>
      <c r="D322" s="48" t="s">
        <v>338</v>
      </c>
      <c r="E322" s="48">
        <v>1</v>
      </c>
      <c r="F322" s="49">
        <f t="shared" ref="F322:F344" si="30">SUM(G322:H322)</f>
        <v>2</v>
      </c>
      <c r="G322" s="48">
        <v>0</v>
      </c>
      <c r="H322" s="48">
        <v>2</v>
      </c>
      <c r="I322" s="51" t="s">
        <v>29</v>
      </c>
      <c r="J322" s="15">
        <v>0.4</v>
      </c>
      <c r="K322" s="17">
        <f t="shared" ref="K322:K344" si="31">PRODUCT(G322/F322)*100</f>
        <v>0</v>
      </c>
      <c r="L322" s="18">
        <v>0</v>
      </c>
      <c r="M322" s="17">
        <f t="shared" ref="M322:M344" si="32">SUM(K322:L322)</f>
        <v>0</v>
      </c>
      <c r="N322" s="15">
        <f t="shared" ref="N322:N344" si="33">J322</f>
        <v>0.4</v>
      </c>
      <c r="O322" s="17">
        <f t="shared" ref="O322:O344" si="34">PRODUCT(M322:N322)</f>
        <v>0</v>
      </c>
      <c r="P322" s="32"/>
      <c r="Q322" s="32"/>
      <c r="R322" s="17">
        <f t="shared" ref="R322:R344" si="35">SUM(O322:Q322)</f>
        <v>0</v>
      </c>
    </row>
    <row r="323" spans="1:18" s="5" customFormat="1">
      <c r="A323" s="47"/>
      <c r="B323" s="48" t="s">
        <v>271</v>
      </c>
      <c r="C323" s="72">
        <v>1954</v>
      </c>
      <c r="D323" s="48" t="s">
        <v>384</v>
      </c>
      <c r="E323" s="48">
        <v>22</v>
      </c>
      <c r="F323" s="49">
        <f t="shared" si="30"/>
        <v>64</v>
      </c>
      <c r="G323" s="48">
        <v>24</v>
      </c>
      <c r="H323" s="48">
        <v>40</v>
      </c>
      <c r="I323" s="52" t="s">
        <v>308</v>
      </c>
      <c r="J323" s="15">
        <v>0.25</v>
      </c>
      <c r="K323" s="17">
        <f t="shared" si="31"/>
        <v>37.5</v>
      </c>
      <c r="L323" s="18">
        <v>10</v>
      </c>
      <c r="M323" s="17">
        <f t="shared" si="32"/>
        <v>47.5</v>
      </c>
      <c r="N323" s="15">
        <f t="shared" si="33"/>
        <v>0.25</v>
      </c>
      <c r="O323" s="17">
        <f t="shared" si="34"/>
        <v>11.875</v>
      </c>
      <c r="P323" s="32"/>
      <c r="Q323" s="32"/>
      <c r="R323" s="17">
        <f t="shared" si="35"/>
        <v>11.875</v>
      </c>
    </row>
    <row r="324" spans="1:18" s="5" customFormat="1">
      <c r="A324" s="45"/>
      <c r="B324" s="48" t="s">
        <v>490</v>
      </c>
      <c r="C324" s="72">
        <v>1984</v>
      </c>
      <c r="D324" s="48" t="s">
        <v>334</v>
      </c>
      <c r="E324" s="48">
        <v>3</v>
      </c>
      <c r="F324" s="49">
        <f t="shared" si="30"/>
        <v>9</v>
      </c>
      <c r="G324" s="48">
        <v>0</v>
      </c>
      <c r="H324" s="48">
        <v>9</v>
      </c>
      <c r="I324" s="55" t="s">
        <v>335</v>
      </c>
      <c r="J324" s="15">
        <v>0.1</v>
      </c>
      <c r="K324" s="17">
        <f t="shared" si="31"/>
        <v>0</v>
      </c>
      <c r="L324" s="18">
        <v>0</v>
      </c>
      <c r="M324" s="17">
        <f t="shared" si="32"/>
        <v>0</v>
      </c>
      <c r="N324" s="15">
        <f t="shared" si="33"/>
        <v>0.1</v>
      </c>
      <c r="O324" s="17">
        <f t="shared" si="34"/>
        <v>0</v>
      </c>
      <c r="P324" s="32"/>
      <c r="Q324" s="32"/>
      <c r="R324" s="17">
        <f t="shared" si="35"/>
        <v>0</v>
      </c>
    </row>
    <row r="325" spans="1:18" s="5" customFormat="1">
      <c r="A325" s="16"/>
      <c r="B325" s="48" t="s">
        <v>491</v>
      </c>
      <c r="C325" s="72">
        <v>2001</v>
      </c>
      <c r="D325" s="48" t="s">
        <v>98</v>
      </c>
      <c r="E325" s="48">
        <v>22</v>
      </c>
      <c r="F325" s="49">
        <f t="shared" si="30"/>
        <v>71</v>
      </c>
      <c r="G325" s="48">
        <v>19</v>
      </c>
      <c r="H325" s="48">
        <v>52</v>
      </c>
      <c r="I325" s="51" t="s">
        <v>29</v>
      </c>
      <c r="J325" s="15">
        <v>0.4</v>
      </c>
      <c r="K325" s="17">
        <f t="shared" si="31"/>
        <v>26.760563380281688</v>
      </c>
      <c r="L325" s="18">
        <v>10</v>
      </c>
      <c r="M325" s="17">
        <f t="shared" si="32"/>
        <v>36.760563380281688</v>
      </c>
      <c r="N325" s="15">
        <f t="shared" si="33"/>
        <v>0.4</v>
      </c>
      <c r="O325" s="17">
        <f t="shared" si="34"/>
        <v>14.704225352112676</v>
      </c>
      <c r="P325" s="32"/>
      <c r="Q325" s="32"/>
      <c r="R325" s="17">
        <f t="shared" si="35"/>
        <v>14.704225352112676</v>
      </c>
    </row>
    <row r="326" spans="1:18" s="5" customFormat="1">
      <c r="A326" s="16"/>
      <c r="B326" s="48" t="s">
        <v>492</v>
      </c>
      <c r="C326" s="72">
        <v>1962</v>
      </c>
      <c r="D326" s="48" t="s">
        <v>383</v>
      </c>
      <c r="E326" s="48">
        <v>7</v>
      </c>
      <c r="F326" s="49">
        <f t="shared" si="30"/>
        <v>25</v>
      </c>
      <c r="G326" s="48">
        <v>5</v>
      </c>
      <c r="H326" s="48">
        <v>20</v>
      </c>
      <c r="I326" s="53" t="s">
        <v>332</v>
      </c>
      <c r="J326" s="15">
        <v>0.1</v>
      </c>
      <c r="K326" s="17">
        <f t="shared" si="31"/>
        <v>20</v>
      </c>
      <c r="L326" s="44">
        <v>0.5</v>
      </c>
      <c r="M326" s="17">
        <f t="shared" si="32"/>
        <v>20.5</v>
      </c>
      <c r="N326" s="15">
        <f t="shared" si="33"/>
        <v>0.1</v>
      </c>
      <c r="O326" s="17">
        <f t="shared" si="34"/>
        <v>2.0500000000000003</v>
      </c>
      <c r="P326" s="32"/>
      <c r="Q326" s="32"/>
      <c r="R326" s="17">
        <f t="shared" si="35"/>
        <v>2.0500000000000003</v>
      </c>
    </row>
    <row r="327" spans="1:18" s="5" customFormat="1">
      <c r="A327" s="16"/>
      <c r="B327" s="48" t="s">
        <v>273</v>
      </c>
      <c r="C327" s="72">
        <v>1979</v>
      </c>
      <c r="D327" s="48" t="s">
        <v>419</v>
      </c>
      <c r="E327" s="48">
        <v>18</v>
      </c>
      <c r="F327" s="49">
        <f t="shared" si="30"/>
        <v>60</v>
      </c>
      <c r="G327" s="48">
        <v>25</v>
      </c>
      <c r="H327" s="48">
        <v>35</v>
      </c>
      <c r="I327" s="52" t="s">
        <v>308</v>
      </c>
      <c r="J327" s="15">
        <v>0.25</v>
      </c>
      <c r="K327" s="17">
        <f t="shared" si="31"/>
        <v>41.666666666666671</v>
      </c>
      <c r="L327" s="18">
        <v>7</v>
      </c>
      <c r="M327" s="17">
        <f t="shared" si="32"/>
        <v>48.666666666666671</v>
      </c>
      <c r="N327" s="15">
        <f t="shared" si="33"/>
        <v>0.25</v>
      </c>
      <c r="O327" s="17">
        <f t="shared" si="34"/>
        <v>12.166666666666668</v>
      </c>
      <c r="P327" s="32"/>
      <c r="Q327" s="32"/>
      <c r="R327" s="17">
        <f t="shared" si="35"/>
        <v>12.166666666666668</v>
      </c>
    </row>
    <row r="328" spans="1:18" s="5" customFormat="1">
      <c r="A328" s="45"/>
      <c r="B328" s="48" t="s">
        <v>493</v>
      </c>
      <c r="C328" s="72">
        <v>1972</v>
      </c>
      <c r="D328" s="48" t="s">
        <v>394</v>
      </c>
      <c r="E328" s="48">
        <v>11</v>
      </c>
      <c r="F328" s="49">
        <f t="shared" si="30"/>
        <v>42</v>
      </c>
      <c r="G328" s="48">
        <v>6</v>
      </c>
      <c r="H328" s="48">
        <v>36</v>
      </c>
      <c r="I328" s="55" t="s">
        <v>335</v>
      </c>
      <c r="J328" s="15">
        <v>0.1</v>
      </c>
      <c r="K328" s="17">
        <f t="shared" si="31"/>
        <v>14.285714285714285</v>
      </c>
      <c r="L328" s="18">
        <v>2</v>
      </c>
      <c r="M328" s="17">
        <f t="shared" si="32"/>
        <v>16.285714285714285</v>
      </c>
      <c r="N328" s="15">
        <f t="shared" si="33"/>
        <v>0.1</v>
      </c>
      <c r="O328" s="17">
        <f t="shared" si="34"/>
        <v>1.6285714285714286</v>
      </c>
      <c r="P328" s="32"/>
      <c r="Q328" s="32"/>
      <c r="R328" s="17">
        <f t="shared" si="35"/>
        <v>1.6285714285714286</v>
      </c>
    </row>
    <row r="329" spans="1:18" s="5" customFormat="1">
      <c r="A329" s="16"/>
      <c r="B329" s="48" t="s">
        <v>274</v>
      </c>
      <c r="C329" s="72">
        <v>1978</v>
      </c>
      <c r="D329" s="48" t="s">
        <v>403</v>
      </c>
      <c r="E329" s="48">
        <v>22</v>
      </c>
      <c r="F329" s="49">
        <f t="shared" si="30"/>
        <v>84</v>
      </c>
      <c r="G329" s="48">
        <v>51</v>
      </c>
      <c r="H329" s="48">
        <v>33</v>
      </c>
      <c r="I329" s="43" t="s">
        <v>18</v>
      </c>
      <c r="J329" s="15">
        <v>0.65</v>
      </c>
      <c r="K329" s="17">
        <f t="shared" si="31"/>
        <v>60.714285714285708</v>
      </c>
      <c r="L329" s="18">
        <v>10</v>
      </c>
      <c r="M329" s="17">
        <f t="shared" si="32"/>
        <v>70.714285714285708</v>
      </c>
      <c r="N329" s="15">
        <f t="shared" si="33"/>
        <v>0.65</v>
      </c>
      <c r="O329" s="17">
        <f t="shared" si="34"/>
        <v>45.964285714285715</v>
      </c>
      <c r="P329" s="32"/>
      <c r="Q329" s="32"/>
      <c r="R329" s="17">
        <f t="shared" si="35"/>
        <v>45.964285714285715</v>
      </c>
    </row>
    <row r="330" spans="1:18" s="5" customFormat="1">
      <c r="A330" s="47"/>
      <c r="B330" s="48" t="s">
        <v>494</v>
      </c>
      <c r="C330" s="72">
        <v>1962</v>
      </c>
      <c r="D330" s="48" t="s">
        <v>328</v>
      </c>
      <c r="E330" s="48">
        <v>2</v>
      </c>
      <c r="F330" s="49">
        <f t="shared" si="30"/>
        <v>8</v>
      </c>
      <c r="G330" s="48">
        <v>3</v>
      </c>
      <c r="H330" s="48">
        <v>5</v>
      </c>
      <c r="I330" s="54" t="s">
        <v>311</v>
      </c>
      <c r="J330" s="15">
        <v>0.15</v>
      </c>
      <c r="K330" s="17">
        <f t="shared" si="31"/>
        <v>37.5</v>
      </c>
      <c r="L330" s="18">
        <v>0</v>
      </c>
      <c r="M330" s="17">
        <f t="shared" si="32"/>
        <v>37.5</v>
      </c>
      <c r="N330" s="15">
        <f t="shared" si="33"/>
        <v>0.15</v>
      </c>
      <c r="O330" s="17">
        <f t="shared" si="34"/>
        <v>5.625</v>
      </c>
      <c r="P330" s="32"/>
      <c r="Q330" s="32"/>
      <c r="R330" s="17">
        <f t="shared" si="35"/>
        <v>5.625</v>
      </c>
    </row>
    <row r="331" spans="1:18" s="5" customFormat="1">
      <c r="A331" s="16"/>
      <c r="B331" s="48" t="s">
        <v>494</v>
      </c>
      <c r="C331" s="72">
        <v>1962</v>
      </c>
      <c r="D331" s="48" t="s">
        <v>411</v>
      </c>
      <c r="E331" s="48">
        <v>18</v>
      </c>
      <c r="F331" s="49">
        <f t="shared" si="30"/>
        <v>71</v>
      </c>
      <c r="G331" s="48">
        <v>58</v>
      </c>
      <c r="H331" s="48">
        <v>13</v>
      </c>
      <c r="I331" s="53" t="s">
        <v>332</v>
      </c>
      <c r="J331" s="15">
        <v>0.1</v>
      </c>
      <c r="K331" s="17">
        <f t="shared" si="31"/>
        <v>81.690140845070431</v>
      </c>
      <c r="L331" s="18">
        <v>10</v>
      </c>
      <c r="M331" s="17">
        <f t="shared" si="32"/>
        <v>91.690140845070431</v>
      </c>
      <c r="N331" s="15">
        <f t="shared" si="33"/>
        <v>0.1</v>
      </c>
      <c r="O331" s="17">
        <f t="shared" si="34"/>
        <v>9.1690140845070438</v>
      </c>
      <c r="P331" s="32"/>
      <c r="Q331" s="32"/>
      <c r="R331" s="17">
        <f t="shared" si="35"/>
        <v>9.1690140845070438</v>
      </c>
    </row>
    <row r="332" spans="1:18" s="5" customFormat="1">
      <c r="A332" s="47"/>
      <c r="B332" s="48" t="s">
        <v>275</v>
      </c>
      <c r="C332" s="72">
        <v>1977</v>
      </c>
      <c r="D332" s="48" t="s">
        <v>405</v>
      </c>
      <c r="E332" s="48">
        <v>22</v>
      </c>
      <c r="F332" s="49">
        <f t="shared" si="30"/>
        <v>84</v>
      </c>
      <c r="G332" s="48">
        <v>64</v>
      </c>
      <c r="H332" s="48">
        <v>20</v>
      </c>
      <c r="I332" s="54" t="s">
        <v>311</v>
      </c>
      <c r="J332" s="15">
        <v>0.15</v>
      </c>
      <c r="K332" s="17">
        <f t="shared" si="31"/>
        <v>76.19047619047619</v>
      </c>
      <c r="L332" s="18">
        <v>10</v>
      </c>
      <c r="M332" s="17">
        <f t="shared" si="32"/>
        <v>86.19047619047619</v>
      </c>
      <c r="N332" s="15">
        <f t="shared" si="33"/>
        <v>0.15</v>
      </c>
      <c r="O332" s="17">
        <f t="shared" si="34"/>
        <v>12.928571428571429</v>
      </c>
      <c r="P332" s="32"/>
      <c r="Q332" s="32"/>
      <c r="R332" s="17">
        <f t="shared" si="35"/>
        <v>12.928571428571429</v>
      </c>
    </row>
    <row r="333" spans="1:18" s="5" customFormat="1">
      <c r="A333" s="16"/>
      <c r="B333" s="48" t="s">
        <v>495</v>
      </c>
      <c r="C333" s="72">
        <v>1972</v>
      </c>
      <c r="D333" s="48" t="s">
        <v>373</v>
      </c>
      <c r="E333" s="48">
        <v>15</v>
      </c>
      <c r="F333" s="49">
        <f t="shared" si="30"/>
        <v>59</v>
      </c>
      <c r="G333" s="48">
        <v>17</v>
      </c>
      <c r="H333" s="48">
        <v>42</v>
      </c>
      <c r="I333" s="53" t="s">
        <v>332</v>
      </c>
      <c r="J333" s="15">
        <v>0.1</v>
      </c>
      <c r="K333" s="17">
        <f t="shared" si="31"/>
        <v>28.8135593220339</v>
      </c>
      <c r="L333" s="18">
        <v>7</v>
      </c>
      <c r="M333" s="17">
        <f t="shared" si="32"/>
        <v>35.813559322033896</v>
      </c>
      <c r="N333" s="15">
        <f t="shared" si="33"/>
        <v>0.1</v>
      </c>
      <c r="O333" s="17">
        <f t="shared" si="34"/>
        <v>3.5813559322033899</v>
      </c>
      <c r="P333" s="32"/>
      <c r="Q333" s="32"/>
      <c r="R333" s="17">
        <f t="shared" si="35"/>
        <v>3.5813559322033899</v>
      </c>
    </row>
    <row r="334" spans="1:18" s="5" customFormat="1">
      <c r="A334" s="16"/>
      <c r="B334" s="48" t="s">
        <v>276</v>
      </c>
      <c r="C334" s="72">
        <v>1950</v>
      </c>
      <c r="D334" s="48" t="s">
        <v>353</v>
      </c>
      <c r="E334" s="48">
        <v>12</v>
      </c>
      <c r="F334" s="49">
        <f t="shared" si="30"/>
        <v>37</v>
      </c>
      <c r="G334" s="48">
        <v>11</v>
      </c>
      <c r="H334" s="48">
        <v>26</v>
      </c>
      <c r="I334" s="54" t="s">
        <v>311</v>
      </c>
      <c r="J334" s="15">
        <v>0.15</v>
      </c>
      <c r="K334" s="17">
        <f t="shared" si="31"/>
        <v>29.72972972972973</v>
      </c>
      <c r="L334" s="18">
        <v>1</v>
      </c>
      <c r="M334" s="17">
        <f t="shared" si="32"/>
        <v>30.72972972972973</v>
      </c>
      <c r="N334" s="15">
        <f t="shared" si="33"/>
        <v>0.15</v>
      </c>
      <c r="O334" s="17">
        <f t="shared" si="34"/>
        <v>4.6094594594594591</v>
      </c>
      <c r="P334" s="32"/>
      <c r="Q334" s="32"/>
      <c r="R334" s="17">
        <f t="shared" si="35"/>
        <v>4.6094594594594591</v>
      </c>
    </row>
    <row r="335" spans="1:18" s="5" customFormat="1">
      <c r="A335" s="16"/>
      <c r="B335" s="48" t="s">
        <v>276</v>
      </c>
      <c r="C335" s="72">
        <v>1950</v>
      </c>
      <c r="D335" s="48" t="s">
        <v>375</v>
      </c>
      <c r="E335" s="48">
        <v>17</v>
      </c>
      <c r="F335" s="49">
        <f t="shared" si="30"/>
        <v>61</v>
      </c>
      <c r="G335" s="48">
        <v>41</v>
      </c>
      <c r="H335" s="48">
        <v>20</v>
      </c>
      <c r="I335" s="55" t="s">
        <v>335</v>
      </c>
      <c r="J335" s="15">
        <v>0.1</v>
      </c>
      <c r="K335" s="17">
        <f t="shared" si="31"/>
        <v>67.213114754098356</v>
      </c>
      <c r="L335" s="18">
        <v>8</v>
      </c>
      <c r="M335" s="17">
        <f t="shared" si="32"/>
        <v>75.213114754098356</v>
      </c>
      <c r="N335" s="15">
        <f t="shared" si="33"/>
        <v>0.1</v>
      </c>
      <c r="O335" s="17">
        <f t="shared" si="34"/>
        <v>7.5213114754098358</v>
      </c>
      <c r="P335" s="32"/>
      <c r="Q335" s="32"/>
      <c r="R335" s="17">
        <f t="shared" si="35"/>
        <v>7.5213114754098358</v>
      </c>
    </row>
    <row r="336" spans="1:18" s="5" customFormat="1">
      <c r="A336" s="16"/>
      <c r="B336" s="48" t="s">
        <v>277</v>
      </c>
      <c r="C336" s="72">
        <v>1945</v>
      </c>
      <c r="D336" s="48" t="s">
        <v>395</v>
      </c>
      <c r="E336" s="48">
        <v>14</v>
      </c>
      <c r="F336" s="49">
        <f t="shared" si="30"/>
        <v>42</v>
      </c>
      <c r="G336" s="48">
        <v>9</v>
      </c>
      <c r="H336" s="48">
        <v>33</v>
      </c>
      <c r="I336" s="52" t="s">
        <v>308</v>
      </c>
      <c r="J336" s="15">
        <v>0.25</v>
      </c>
      <c r="K336" s="17">
        <f t="shared" si="31"/>
        <v>21.428571428571427</v>
      </c>
      <c r="L336" s="18">
        <v>3</v>
      </c>
      <c r="M336" s="17">
        <f t="shared" si="32"/>
        <v>24.428571428571427</v>
      </c>
      <c r="N336" s="15">
        <f t="shared" si="33"/>
        <v>0.25</v>
      </c>
      <c r="O336" s="17">
        <f t="shared" si="34"/>
        <v>6.1071428571428568</v>
      </c>
      <c r="P336" s="32"/>
      <c r="Q336" s="32"/>
      <c r="R336" s="17">
        <f t="shared" si="35"/>
        <v>6.1071428571428568</v>
      </c>
    </row>
    <row r="337" spans="1:18" s="5" customFormat="1">
      <c r="A337" s="16"/>
      <c r="B337" s="48" t="s">
        <v>496</v>
      </c>
      <c r="C337" s="72">
        <v>1976</v>
      </c>
      <c r="D337" s="48" t="s">
        <v>375</v>
      </c>
      <c r="E337" s="48">
        <v>7</v>
      </c>
      <c r="F337" s="49">
        <f t="shared" si="30"/>
        <v>25</v>
      </c>
      <c r="G337" s="48">
        <v>23</v>
      </c>
      <c r="H337" s="48">
        <v>2</v>
      </c>
      <c r="I337" s="55" t="s">
        <v>335</v>
      </c>
      <c r="J337" s="15">
        <v>0.1</v>
      </c>
      <c r="K337" s="17">
        <f t="shared" si="31"/>
        <v>92</v>
      </c>
      <c r="L337" s="44">
        <v>0.5</v>
      </c>
      <c r="M337" s="17">
        <f t="shared" si="32"/>
        <v>92.5</v>
      </c>
      <c r="N337" s="15">
        <f t="shared" si="33"/>
        <v>0.1</v>
      </c>
      <c r="O337" s="17">
        <f t="shared" si="34"/>
        <v>9.25</v>
      </c>
      <c r="P337" s="32"/>
      <c r="Q337" s="32"/>
      <c r="R337" s="17">
        <f t="shared" si="35"/>
        <v>9.25</v>
      </c>
    </row>
    <row r="338" spans="1:18" s="5" customFormat="1">
      <c r="A338" s="16"/>
      <c r="B338" s="48" t="s">
        <v>278</v>
      </c>
      <c r="C338" s="72">
        <v>1976</v>
      </c>
      <c r="D338" s="48" t="s">
        <v>387</v>
      </c>
      <c r="E338" s="48">
        <v>12</v>
      </c>
      <c r="F338" s="49">
        <f t="shared" si="30"/>
        <v>48</v>
      </c>
      <c r="G338" s="48">
        <v>29</v>
      </c>
      <c r="H338" s="48">
        <v>19</v>
      </c>
      <c r="I338" s="54" t="s">
        <v>311</v>
      </c>
      <c r="J338" s="15">
        <v>0.15</v>
      </c>
      <c r="K338" s="17">
        <f t="shared" si="31"/>
        <v>60.416666666666664</v>
      </c>
      <c r="L338" s="18">
        <v>1</v>
      </c>
      <c r="M338" s="17">
        <f t="shared" si="32"/>
        <v>61.416666666666664</v>
      </c>
      <c r="N338" s="15">
        <f t="shared" si="33"/>
        <v>0.15</v>
      </c>
      <c r="O338" s="17">
        <f t="shared" si="34"/>
        <v>9.2124999999999986</v>
      </c>
      <c r="P338" s="32"/>
      <c r="Q338" s="32"/>
      <c r="R338" s="17">
        <f t="shared" si="35"/>
        <v>9.2124999999999986</v>
      </c>
    </row>
    <row r="339" spans="1:18" s="5" customFormat="1">
      <c r="A339" s="16"/>
      <c r="B339" s="48" t="s">
        <v>279</v>
      </c>
      <c r="C339" s="72">
        <v>1991</v>
      </c>
      <c r="D339" s="48" t="s">
        <v>362</v>
      </c>
      <c r="E339" s="48">
        <v>18</v>
      </c>
      <c r="F339" s="49">
        <f t="shared" si="30"/>
        <v>71</v>
      </c>
      <c r="G339" s="48">
        <v>32</v>
      </c>
      <c r="H339" s="48">
        <v>39</v>
      </c>
      <c r="I339" s="54" t="s">
        <v>311</v>
      </c>
      <c r="J339" s="15">
        <v>0.15</v>
      </c>
      <c r="K339" s="17">
        <f t="shared" si="31"/>
        <v>45.070422535211272</v>
      </c>
      <c r="L339" s="18">
        <v>7</v>
      </c>
      <c r="M339" s="17">
        <f t="shared" si="32"/>
        <v>52.070422535211272</v>
      </c>
      <c r="N339" s="15">
        <f t="shared" si="33"/>
        <v>0.15</v>
      </c>
      <c r="O339" s="17">
        <f t="shared" si="34"/>
        <v>7.8105633802816907</v>
      </c>
      <c r="P339" s="32"/>
      <c r="Q339" s="32"/>
      <c r="R339" s="17">
        <f t="shared" si="35"/>
        <v>7.8105633802816907</v>
      </c>
    </row>
    <row r="340" spans="1:18" s="5" customFormat="1">
      <c r="A340" s="16"/>
      <c r="B340" s="48" t="s">
        <v>497</v>
      </c>
      <c r="C340" s="72">
        <v>1951</v>
      </c>
      <c r="D340" s="48" t="s">
        <v>383</v>
      </c>
      <c r="E340" s="48">
        <v>17</v>
      </c>
      <c r="F340" s="49">
        <f t="shared" si="30"/>
        <v>63</v>
      </c>
      <c r="G340" s="48">
        <v>25</v>
      </c>
      <c r="H340" s="48">
        <v>38</v>
      </c>
      <c r="I340" s="53" t="s">
        <v>332</v>
      </c>
      <c r="J340" s="15">
        <v>0.1</v>
      </c>
      <c r="K340" s="17">
        <f t="shared" si="31"/>
        <v>39.682539682539684</v>
      </c>
      <c r="L340" s="18">
        <v>9</v>
      </c>
      <c r="M340" s="17">
        <f t="shared" si="32"/>
        <v>48.682539682539684</v>
      </c>
      <c r="N340" s="15">
        <f t="shared" si="33"/>
        <v>0.1</v>
      </c>
      <c r="O340" s="17">
        <f t="shared" si="34"/>
        <v>4.8682539682539687</v>
      </c>
      <c r="P340" s="32"/>
      <c r="Q340" s="32"/>
      <c r="R340" s="17">
        <f t="shared" si="35"/>
        <v>4.8682539682539687</v>
      </c>
    </row>
    <row r="341" spans="1:18" s="5" customFormat="1">
      <c r="A341" s="45"/>
      <c r="B341" s="48" t="s">
        <v>280</v>
      </c>
      <c r="C341" s="72">
        <v>1977</v>
      </c>
      <c r="D341" s="48" t="s">
        <v>350</v>
      </c>
      <c r="E341" s="48">
        <v>5</v>
      </c>
      <c r="F341" s="49">
        <f t="shared" si="30"/>
        <v>20</v>
      </c>
      <c r="G341" s="48">
        <v>5</v>
      </c>
      <c r="H341" s="48">
        <v>15</v>
      </c>
      <c r="I341" s="55" t="s">
        <v>335</v>
      </c>
      <c r="J341" s="15">
        <v>0.1</v>
      </c>
      <c r="K341" s="17">
        <f t="shared" si="31"/>
        <v>25</v>
      </c>
      <c r="L341" s="44">
        <v>0.5</v>
      </c>
      <c r="M341" s="17">
        <f t="shared" si="32"/>
        <v>25.5</v>
      </c>
      <c r="N341" s="15">
        <f t="shared" si="33"/>
        <v>0.1</v>
      </c>
      <c r="O341" s="17">
        <f t="shared" si="34"/>
        <v>2.5500000000000003</v>
      </c>
      <c r="P341" s="32"/>
      <c r="Q341" s="32"/>
      <c r="R341" s="17">
        <f t="shared" si="35"/>
        <v>2.5500000000000003</v>
      </c>
    </row>
    <row r="342" spans="1:18" s="5" customFormat="1">
      <c r="A342" s="16"/>
      <c r="B342" s="48" t="s">
        <v>281</v>
      </c>
      <c r="C342" s="72">
        <v>1947</v>
      </c>
      <c r="D342" s="48" t="s">
        <v>359</v>
      </c>
      <c r="E342" s="48">
        <v>1</v>
      </c>
      <c r="F342" s="49">
        <f t="shared" si="30"/>
        <v>3</v>
      </c>
      <c r="G342" s="48">
        <v>1</v>
      </c>
      <c r="H342" s="48">
        <v>2</v>
      </c>
      <c r="I342" s="51" t="s">
        <v>29</v>
      </c>
      <c r="J342" s="15">
        <v>0.4</v>
      </c>
      <c r="K342" s="17">
        <f t="shared" si="31"/>
        <v>33.333333333333329</v>
      </c>
      <c r="L342" s="18">
        <v>0</v>
      </c>
      <c r="M342" s="17">
        <f t="shared" si="32"/>
        <v>33.333333333333329</v>
      </c>
      <c r="N342" s="15">
        <f t="shared" si="33"/>
        <v>0.4</v>
      </c>
      <c r="O342" s="17">
        <f t="shared" si="34"/>
        <v>13.333333333333332</v>
      </c>
      <c r="P342" s="32"/>
      <c r="Q342" s="32"/>
      <c r="R342" s="17">
        <f t="shared" si="35"/>
        <v>13.333333333333332</v>
      </c>
    </row>
    <row r="343" spans="1:18" s="5" customFormat="1">
      <c r="A343" s="16"/>
      <c r="B343" s="48" t="s">
        <v>281</v>
      </c>
      <c r="C343" s="72">
        <v>1947</v>
      </c>
      <c r="D343" s="48" t="s">
        <v>348</v>
      </c>
      <c r="E343" s="48">
        <v>8</v>
      </c>
      <c r="F343" s="49">
        <f t="shared" si="30"/>
        <v>24</v>
      </c>
      <c r="G343" s="48">
        <v>4</v>
      </c>
      <c r="H343" s="48">
        <v>20</v>
      </c>
      <c r="I343" s="54" t="s">
        <v>311</v>
      </c>
      <c r="J343" s="15">
        <v>0.15</v>
      </c>
      <c r="K343" s="17">
        <f t="shared" si="31"/>
        <v>16.666666666666664</v>
      </c>
      <c r="L343" s="44">
        <v>0.5</v>
      </c>
      <c r="M343" s="17">
        <f t="shared" si="32"/>
        <v>17.166666666666664</v>
      </c>
      <c r="N343" s="15">
        <f t="shared" si="33"/>
        <v>0.15</v>
      </c>
      <c r="O343" s="17">
        <f t="shared" si="34"/>
        <v>2.5749999999999997</v>
      </c>
      <c r="P343" s="32"/>
      <c r="Q343" s="32"/>
      <c r="R343" s="17">
        <f t="shared" si="35"/>
        <v>2.5749999999999997</v>
      </c>
    </row>
    <row r="344" spans="1:18" s="5" customFormat="1">
      <c r="A344" s="16"/>
      <c r="B344" s="48" t="s">
        <v>498</v>
      </c>
      <c r="C344" s="72">
        <v>1984</v>
      </c>
      <c r="D344" s="48" t="s">
        <v>346</v>
      </c>
      <c r="E344" s="48">
        <v>17</v>
      </c>
      <c r="F344" s="49">
        <f t="shared" si="30"/>
        <v>66</v>
      </c>
      <c r="G344" s="48">
        <v>5</v>
      </c>
      <c r="H344" s="48">
        <v>61</v>
      </c>
      <c r="I344" s="55" t="s">
        <v>335</v>
      </c>
      <c r="J344" s="15">
        <v>0.1</v>
      </c>
      <c r="K344" s="17">
        <f t="shared" si="31"/>
        <v>7.5757575757575761</v>
      </c>
      <c r="L344" s="18">
        <v>8</v>
      </c>
      <c r="M344" s="17">
        <f t="shared" si="32"/>
        <v>15.575757575757576</v>
      </c>
      <c r="N344" s="15">
        <f t="shared" si="33"/>
        <v>0.1</v>
      </c>
      <c r="O344" s="17">
        <f t="shared" si="34"/>
        <v>1.5575757575757576</v>
      </c>
      <c r="P344" s="32"/>
      <c r="Q344" s="32"/>
      <c r="R344" s="17">
        <f t="shared" si="35"/>
        <v>1.5575757575757576</v>
      </c>
    </row>
  </sheetData>
  <autoFilter ref="A1:R344" xr:uid="{00000000-0009-0000-0000-000002000000}"/>
  <pageMargins left="0.19685039370078741" right="0.51181102362204722" top="0.6692913385826772" bottom="0.27559055118110237" header="0.31496062992125984" footer="0.31496062992125984"/>
  <pageSetup paperSize="9" orientation="landscape" r:id="rId1"/>
  <headerFooter>
    <oddHeader>&amp;L&amp;"Arial,Tučné"&amp;14ŽEBŘÍČKOVÉ BODY&amp;C&amp;"Arial,Tučné"&amp;14 RSST RYCHNOV NAD KNĚŽNOU &amp;R&amp;"Arial,Tučné"&amp;14sezóna 2013-2014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250"/>
  <sheetViews>
    <sheetView zoomScaleNormal="100" workbookViewId="0" xr3:uid="{51F8DEE0-4D01-5F28-A812-FC0BD7CAC4A5}">
      <pane ySplit="1" topLeftCell="A2" activePane="bottomLeft" state="frozen"/>
      <selection pane="bottomLeft" activeCell="G79" sqref="G79"/>
    </sheetView>
  </sheetViews>
  <sheetFormatPr defaultRowHeight="15"/>
  <cols>
    <col min="1" max="1" width="9.28515625" bestFit="1" customWidth="1"/>
    <col min="2" max="2" width="19.7109375" bestFit="1" customWidth="1"/>
    <col min="3" max="3" width="10.140625" style="6" customWidth="1"/>
    <col min="4" max="4" width="34.28515625" customWidth="1"/>
    <col min="5" max="8" width="3.28515625" bestFit="1" customWidth="1"/>
    <col min="9" max="9" width="6.42578125" bestFit="1" customWidth="1"/>
    <col min="10" max="10" width="5.7109375" bestFit="1" customWidth="1"/>
    <col min="11" max="11" width="6.42578125" bestFit="1" customWidth="1"/>
    <col min="12" max="12" width="3.42578125" bestFit="1" customWidth="1"/>
    <col min="13" max="13" width="6.42578125" bestFit="1" customWidth="1"/>
    <col min="14" max="14" width="5.7109375" bestFit="1" customWidth="1"/>
    <col min="15" max="15" width="6.42578125" bestFit="1" customWidth="1"/>
    <col min="16" max="17" width="5.7109375" bestFit="1" customWidth="1"/>
    <col min="18" max="18" width="6.42578125" bestFit="1" customWidth="1"/>
  </cols>
  <sheetData>
    <row r="1" spans="1:18" ht="90" customHeight="1">
      <c r="A1" s="41" t="s">
        <v>1</v>
      </c>
      <c r="B1" s="33" t="s">
        <v>2</v>
      </c>
      <c r="C1" s="86" t="s">
        <v>320</v>
      </c>
      <c r="D1" s="33" t="s">
        <v>3</v>
      </c>
      <c r="E1" s="1" t="s">
        <v>4</v>
      </c>
      <c r="F1" s="1" t="s">
        <v>5</v>
      </c>
      <c r="G1" s="1" t="s">
        <v>6</v>
      </c>
      <c r="H1" s="1" t="s">
        <v>321</v>
      </c>
      <c r="I1" s="1" t="s">
        <v>7</v>
      </c>
      <c r="J1" s="1" t="s">
        <v>322</v>
      </c>
      <c r="K1" s="1" t="s">
        <v>8</v>
      </c>
      <c r="L1" s="31" t="s">
        <v>9</v>
      </c>
      <c r="M1" s="1" t="s">
        <v>10</v>
      </c>
      <c r="N1" s="1" t="s">
        <v>322</v>
      </c>
      <c r="O1" s="1" t="s">
        <v>323</v>
      </c>
      <c r="P1" s="1" t="s">
        <v>324</v>
      </c>
      <c r="Q1" s="31" t="s">
        <v>325</v>
      </c>
      <c r="R1" s="1" t="s">
        <v>15</v>
      </c>
    </row>
    <row r="2" spans="1:18">
      <c r="A2" s="47">
        <v>1</v>
      </c>
      <c r="B2" s="48" t="s">
        <v>424</v>
      </c>
      <c r="C2" s="72">
        <v>1978</v>
      </c>
      <c r="D2" s="48" t="s">
        <v>326</v>
      </c>
      <c r="E2" s="48">
        <v>16</v>
      </c>
      <c r="F2" s="49">
        <f t="shared" ref="F2:F64" si="0">SUM(G2:H2)</f>
        <v>57</v>
      </c>
      <c r="G2" s="48">
        <v>42</v>
      </c>
      <c r="H2" s="48">
        <v>15</v>
      </c>
      <c r="I2" s="42" t="s">
        <v>298</v>
      </c>
      <c r="J2" s="15">
        <v>1.5</v>
      </c>
      <c r="K2" s="17">
        <f t="shared" ref="K2:K64" si="1">PRODUCT(G2/F2)*100</f>
        <v>73.68421052631578</v>
      </c>
      <c r="L2" s="18">
        <v>5</v>
      </c>
      <c r="M2" s="17">
        <f t="shared" ref="M2:M64" si="2">SUM(K2:L2)</f>
        <v>78.68421052631578</v>
      </c>
      <c r="N2" s="15">
        <f t="shared" ref="N2:N64" si="3">J2</f>
        <v>1.5</v>
      </c>
      <c r="O2" s="17">
        <f t="shared" ref="O2:O64" si="4">PRODUCT(M2:N2)</f>
        <v>118.02631578947367</v>
      </c>
      <c r="P2" s="32"/>
      <c r="Q2" s="32"/>
      <c r="R2" s="17">
        <f t="shared" ref="R2:R64" si="5">SUM(O2:Q2)</f>
        <v>118.02631578947367</v>
      </c>
    </row>
    <row r="3" spans="1:18">
      <c r="A3" s="16">
        <v>2</v>
      </c>
      <c r="B3" s="48" t="s">
        <v>47</v>
      </c>
      <c r="C3" s="72">
        <v>1962</v>
      </c>
      <c r="D3" s="48" t="s">
        <v>326</v>
      </c>
      <c r="E3" s="48">
        <v>15</v>
      </c>
      <c r="F3" s="49">
        <f t="shared" si="0"/>
        <v>48</v>
      </c>
      <c r="G3" s="48">
        <v>25</v>
      </c>
      <c r="H3" s="48">
        <v>23</v>
      </c>
      <c r="I3" s="42" t="s">
        <v>298</v>
      </c>
      <c r="J3" s="15">
        <v>1.5</v>
      </c>
      <c r="K3" s="17">
        <f t="shared" si="1"/>
        <v>52.083333333333336</v>
      </c>
      <c r="L3" s="18">
        <v>4</v>
      </c>
      <c r="M3" s="17">
        <f t="shared" si="2"/>
        <v>56.083333333333336</v>
      </c>
      <c r="N3" s="15">
        <f t="shared" si="3"/>
        <v>1.5</v>
      </c>
      <c r="O3" s="17">
        <f t="shared" si="4"/>
        <v>84.125</v>
      </c>
      <c r="P3" s="32"/>
      <c r="Q3" s="32"/>
      <c r="R3" s="17">
        <f t="shared" si="5"/>
        <v>84.125</v>
      </c>
    </row>
    <row r="4" spans="1:18">
      <c r="A4" s="46" t="s">
        <v>499</v>
      </c>
      <c r="B4" s="73" t="s">
        <v>172</v>
      </c>
      <c r="C4" s="72">
        <v>1989</v>
      </c>
      <c r="D4" s="48" t="s">
        <v>326</v>
      </c>
      <c r="E4" s="48">
        <v>6</v>
      </c>
      <c r="F4" s="49">
        <f t="shared" si="0"/>
        <v>21</v>
      </c>
      <c r="G4" s="48">
        <v>9</v>
      </c>
      <c r="H4" s="48">
        <v>12</v>
      </c>
      <c r="I4" s="42" t="s">
        <v>298</v>
      </c>
      <c r="J4" s="15">
        <v>1.5</v>
      </c>
      <c r="K4" s="17">
        <f t="shared" si="1"/>
        <v>42.857142857142854</v>
      </c>
      <c r="L4" s="44">
        <v>0.5</v>
      </c>
      <c r="M4" s="17">
        <f t="shared" si="2"/>
        <v>43.357142857142854</v>
      </c>
      <c r="N4" s="15">
        <f t="shared" si="3"/>
        <v>1.5</v>
      </c>
      <c r="O4" s="17">
        <f t="shared" si="4"/>
        <v>65.035714285714278</v>
      </c>
      <c r="P4" s="32"/>
      <c r="Q4" s="32"/>
      <c r="R4" s="17">
        <f t="shared" si="5"/>
        <v>65.035714285714278</v>
      </c>
    </row>
    <row r="5" spans="1:18">
      <c r="A5" s="47">
        <v>3</v>
      </c>
      <c r="B5" s="48" t="s">
        <v>402</v>
      </c>
      <c r="C5" s="72">
        <v>1985</v>
      </c>
      <c r="D5" s="48" t="s">
        <v>403</v>
      </c>
      <c r="E5" s="48">
        <v>21</v>
      </c>
      <c r="F5" s="49">
        <f t="shared" si="0"/>
        <v>81</v>
      </c>
      <c r="G5" s="48">
        <v>67</v>
      </c>
      <c r="H5" s="48">
        <v>14</v>
      </c>
      <c r="I5" s="43" t="s">
        <v>18</v>
      </c>
      <c r="J5" s="15">
        <v>0.65</v>
      </c>
      <c r="K5" s="17">
        <f t="shared" si="1"/>
        <v>82.716049382716051</v>
      </c>
      <c r="L5" s="18">
        <v>10</v>
      </c>
      <c r="M5" s="17">
        <f t="shared" si="2"/>
        <v>92.716049382716051</v>
      </c>
      <c r="N5" s="15">
        <f t="shared" si="3"/>
        <v>0.65</v>
      </c>
      <c r="O5" s="17">
        <f t="shared" si="4"/>
        <v>60.265432098765437</v>
      </c>
      <c r="P5" s="32"/>
      <c r="Q5" s="32"/>
      <c r="R5" s="17">
        <f t="shared" si="5"/>
        <v>60.265432098765437</v>
      </c>
    </row>
    <row r="6" spans="1:18">
      <c r="A6" s="47">
        <v>4</v>
      </c>
      <c r="B6" s="48" t="s">
        <v>16</v>
      </c>
      <c r="C6" s="72">
        <v>1969</v>
      </c>
      <c r="D6" s="48" t="s">
        <v>327</v>
      </c>
      <c r="E6" s="48">
        <v>21</v>
      </c>
      <c r="F6" s="49">
        <f t="shared" si="0"/>
        <v>66</v>
      </c>
      <c r="G6" s="48">
        <v>57</v>
      </c>
      <c r="H6" s="48">
        <v>9</v>
      </c>
      <c r="I6" s="111" t="s">
        <v>29</v>
      </c>
      <c r="J6" s="15">
        <v>0.4</v>
      </c>
      <c r="K6" s="17">
        <f t="shared" si="1"/>
        <v>86.36363636363636</v>
      </c>
      <c r="L6" s="18">
        <v>10</v>
      </c>
      <c r="M6" s="17">
        <f t="shared" si="2"/>
        <v>96.36363636363636</v>
      </c>
      <c r="N6" s="15">
        <f t="shared" si="3"/>
        <v>0.4</v>
      </c>
      <c r="O6" s="17">
        <f t="shared" si="4"/>
        <v>38.545454545454547</v>
      </c>
      <c r="P6" s="32">
        <v>7</v>
      </c>
      <c r="Q6" s="32">
        <v>3</v>
      </c>
      <c r="R6" s="17">
        <f t="shared" si="5"/>
        <v>48.545454545454547</v>
      </c>
    </row>
    <row r="7" spans="1:18">
      <c r="A7" s="16">
        <v>5</v>
      </c>
      <c r="B7" s="48" t="s">
        <v>274</v>
      </c>
      <c r="C7" s="72">
        <v>1978</v>
      </c>
      <c r="D7" s="48" t="s">
        <v>403</v>
      </c>
      <c r="E7" s="48">
        <v>22</v>
      </c>
      <c r="F7" s="49">
        <f t="shared" si="0"/>
        <v>84</v>
      </c>
      <c r="G7" s="48">
        <v>51</v>
      </c>
      <c r="H7" s="48">
        <v>33</v>
      </c>
      <c r="I7" s="43" t="s">
        <v>18</v>
      </c>
      <c r="J7" s="15">
        <v>0.65</v>
      </c>
      <c r="K7" s="17">
        <f t="shared" si="1"/>
        <v>60.714285714285708</v>
      </c>
      <c r="L7" s="18">
        <v>10</v>
      </c>
      <c r="M7" s="17">
        <f t="shared" si="2"/>
        <v>70.714285714285708</v>
      </c>
      <c r="N7" s="15">
        <f t="shared" si="3"/>
        <v>0.65</v>
      </c>
      <c r="O7" s="17">
        <f t="shared" si="4"/>
        <v>45.964285714285715</v>
      </c>
      <c r="P7" s="32"/>
      <c r="Q7" s="32"/>
      <c r="R7" s="17">
        <f t="shared" si="5"/>
        <v>45.964285714285715</v>
      </c>
    </row>
    <row r="8" spans="1:18">
      <c r="A8" s="16">
        <v>6</v>
      </c>
      <c r="B8" s="48" t="s">
        <v>259</v>
      </c>
      <c r="C8" s="72">
        <v>1976</v>
      </c>
      <c r="D8" s="48" t="s">
        <v>98</v>
      </c>
      <c r="E8" s="48">
        <v>18</v>
      </c>
      <c r="F8" s="49">
        <f t="shared" si="0"/>
        <v>65</v>
      </c>
      <c r="G8" s="48">
        <v>62</v>
      </c>
      <c r="H8" s="48">
        <v>3</v>
      </c>
      <c r="I8" s="111" t="s">
        <v>29</v>
      </c>
      <c r="J8" s="15">
        <v>0.4</v>
      </c>
      <c r="K8" s="17">
        <f t="shared" si="1"/>
        <v>95.384615384615387</v>
      </c>
      <c r="L8" s="18">
        <v>7</v>
      </c>
      <c r="M8" s="17">
        <f t="shared" si="2"/>
        <v>102.38461538461539</v>
      </c>
      <c r="N8" s="15">
        <f t="shared" si="3"/>
        <v>0.4</v>
      </c>
      <c r="O8" s="17">
        <f t="shared" si="4"/>
        <v>40.953846153846158</v>
      </c>
      <c r="P8" s="32"/>
      <c r="Q8" s="32"/>
      <c r="R8" s="17">
        <f t="shared" si="5"/>
        <v>40.953846153846158</v>
      </c>
    </row>
    <row r="9" spans="1:18">
      <c r="A9" s="16">
        <v>7</v>
      </c>
      <c r="B9" s="48" t="s">
        <v>189</v>
      </c>
      <c r="C9" s="72">
        <v>1975</v>
      </c>
      <c r="D9" s="48" t="s">
        <v>359</v>
      </c>
      <c r="E9" s="48">
        <v>16</v>
      </c>
      <c r="F9" s="49">
        <f t="shared" si="0"/>
        <v>58</v>
      </c>
      <c r="G9" s="48">
        <v>56</v>
      </c>
      <c r="H9" s="48">
        <v>2</v>
      </c>
      <c r="I9" s="111" t="s">
        <v>29</v>
      </c>
      <c r="J9" s="15">
        <v>0.4</v>
      </c>
      <c r="K9" s="17">
        <f t="shared" si="1"/>
        <v>96.551724137931032</v>
      </c>
      <c r="L9" s="18">
        <v>5</v>
      </c>
      <c r="M9" s="17">
        <f t="shared" si="2"/>
        <v>101.55172413793103</v>
      </c>
      <c r="N9" s="15">
        <f t="shared" si="3"/>
        <v>0.4</v>
      </c>
      <c r="O9" s="17">
        <f t="shared" si="4"/>
        <v>40.620689655172413</v>
      </c>
      <c r="P9" s="32"/>
      <c r="Q9" s="32"/>
      <c r="R9" s="17">
        <f t="shared" si="5"/>
        <v>40.620689655172413</v>
      </c>
    </row>
    <row r="10" spans="1:18">
      <c r="A10" s="47">
        <v>8</v>
      </c>
      <c r="B10" s="48" t="s">
        <v>453</v>
      </c>
      <c r="C10" s="72">
        <v>1978</v>
      </c>
      <c r="D10" s="48" t="s">
        <v>359</v>
      </c>
      <c r="E10" s="48">
        <v>21</v>
      </c>
      <c r="F10" s="49">
        <f t="shared" si="0"/>
        <v>62</v>
      </c>
      <c r="G10" s="48">
        <v>50</v>
      </c>
      <c r="H10" s="48">
        <v>12</v>
      </c>
      <c r="I10" s="111" t="s">
        <v>29</v>
      </c>
      <c r="J10" s="15">
        <v>0.4</v>
      </c>
      <c r="K10" s="17">
        <f t="shared" si="1"/>
        <v>80.645161290322577</v>
      </c>
      <c r="L10" s="18">
        <v>10</v>
      </c>
      <c r="M10" s="17">
        <f t="shared" si="2"/>
        <v>90.645161290322577</v>
      </c>
      <c r="N10" s="15">
        <f t="shared" si="3"/>
        <v>0.4</v>
      </c>
      <c r="O10" s="17">
        <f t="shared" si="4"/>
        <v>36.258064516129032</v>
      </c>
      <c r="P10" s="32"/>
      <c r="Q10" s="32"/>
      <c r="R10" s="17">
        <f t="shared" si="5"/>
        <v>36.258064516129032</v>
      </c>
    </row>
    <row r="11" spans="1:18">
      <c r="A11" s="47">
        <v>9</v>
      </c>
      <c r="B11" s="48" t="s">
        <v>174</v>
      </c>
      <c r="C11" s="72">
        <v>1956</v>
      </c>
      <c r="D11" s="48" t="s">
        <v>327</v>
      </c>
      <c r="E11" s="48">
        <v>21</v>
      </c>
      <c r="F11" s="49">
        <f t="shared" si="0"/>
        <v>64</v>
      </c>
      <c r="G11" s="48">
        <v>28</v>
      </c>
      <c r="H11" s="48">
        <v>36</v>
      </c>
      <c r="I11" s="111" t="s">
        <v>29</v>
      </c>
      <c r="J11" s="15">
        <v>0.4</v>
      </c>
      <c r="K11" s="17">
        <f t="shared" si="1"/>
        <v>43.75</v>
      </c>
      <c r="L11" s="18">
        <v>10</v>
      </c>
      <c r="M11" s="17">
        <f t="shared" si="2"/>
        <v>53.75</v>
      </c>
      <c r="N11" s="15">
        <f t="shared" si="3"/>
        <v>0.4</v>
      </c>
      <c r="O11" s="17">
        <f t="shared" si="4"/>
        <v>21.5</v>
      </c>
      <c r="P11" s="32">
        <v>10</v>
      </c>
      <c r="Q11" s="32">
        <v>3</v>
      </c>
      <c r="R11" s="17">
        <f t="shared" si="5"/>
        <v>34.5</v>
      </c>
    </row>
    <row r="12" spans="1:18">
      <c r="A12" s="47">
        <v>10</v>
      </c>
      <c r="B12" s="48" t="s">
        <v>239</v>
      </c>
      <c r="C12" s="72">
        <v>1982</v>
      </c>
      <c r="D12" s="48" t="s">
        <v>338</v>
      </c>
      <c r="E12" s="48">
        <v>20</v>
      </c>
      <c r="F12" s="49">
        <f t="shared" si="0"/>
        <v>61</v>
      </c>
      <c r="G12" s="48">
        <v>47</v>
      </c>
      <c r="H12" s="48">
        <v>14</v>
      </c>
      <c r="I12" s="111" t="s">
        <v>29</v>
      </c>
      <c r="J12" s="15">
        <v>0.4</v>
      </c>
      <c r="K12" s="17">
        <f t="shared" si="1"/>
        <v>77.049180327868854</v>
      </c>
      <c r="L12" s="18">
        <v>9</v>
      </c>
      <c r="M12" s="17">
        <f t="shared" si="2"/>
        <v>86.049180327868854</v>
      </c>
      <c r="N12" s="15">
        <f t="shared" si="3"/>
        <v>0.4</v>
      </c>
      <c r="O12" s="17">
        <f t="shared" si="4"/>
        <v>34.419672131147543</v>
      </c>
      <c r="P12" s="32"/>
      <c r="Q12" s="32"/>
      <c r="R12" s="17">
        <f t="shared" si="5"/>
        <v>34.419672131147543</v>
      </c>
    </row>
    <row r="13" spans="1:18">
      <c r="A13" s="16">
        <v>11</v>
      </c>
      <c r="B13" s="48" t="s">
        <v>358</v>
      </c>
      <c r="C13" s="72">
        <v>1965</v>
      </c>
      <c r="D13" s="48" t="s">
        <v>359</v>
      </c>
      <c r="E13" s="48">
        <v>15</v>
      </c>
      <c r="F13" s="49">
        <f t="shared" si="0"/>
        <v>44</v>
      </c>
      <c r="G13" s="48">
        <v>35</v>
      </c>
      <c r="H13" s="48">
        <v>9</v>
      </c>
      <c r="I13" s="111" t="s">
        <v>29</v>
      </c>
      <c r="J13" s="15">
        <v>0.4</v>
      </c>
      <c r="K13" s="17">
        <f t="shared" si="1"/>
        <v>79.545454545454547</v>
      </c>
      <c r="L13" s="18">
        <v>4</v>
      </c>
      <c r="M13" s="17">
        <f t="shared" si="2"/>
        <v>83.545454545454547</v>
      </c>
      <c r="N13" s="15">
        <f t="shared" si="3"/>
        <v>0.4</v>
      </c>
      <c r="O13" s="17">
        <f t="shared" si="4"/>
        <v>33.418181818181822</v>
      </c>
      <c r="P13" s="32"/>
      <c r="Q13" s="32"/>
      <c r="R13" s="17">
        <f t="shared" si="5"/>
        <v>33.418181818181822</v>
      </c>
    </row>
    <row r="14" spans="1:18">
      <c r="A14" s="47">
        <v>12</v>
      </c>
      <c r="B14" s="48" t="s">
        <v>265</v>
      </c>
      <c r="C14" s="72">
        <v>1973</v>
      </c>
      <c r="D14" s="48" t="s">
        <v>403</v>
      </c>
      <c r="E14" s="48">
        <v>18</v>
      </c>
      <c r="F14" s="49">
        <f t="shared" si="0"/>
        <v>61</v>
      </c>
      <c r="G14" s="48">
        <v>27</v>
      </c>
      <c r="H14" s="48">
        <v>34</v>
      </c>
      <c r="I14" s="43" t="s">
        <v>18</v>
      </c>
      <c r="J14" s="15">
        <v>0.65</v>
      </c>
      <c r="K14" s="17">
        <f t="shared" si="1"/>
        <v>44.26229508196721</v>
      </c>
      <c r="L14" s="18">
        <v>7</v>
      </c>
      <c r="M14" s="17">
        <f t="shared" si="2"/>
        <v>51.26229508196721</v>
      </c>
      <c r="N14" s="15">
        <f t="shared" si="3"/>
        <v>0.65</v>
      </c>
      <c r="O14" s="17">
        <f t="shared" si="4"/>
        <v>33.320491803278685</v>
      </c>
      <c r="P14" s="32"/>
      <c r="Q14" s="32"/>
      <c r="R14" s="17">
        <f t="shared" si="5"/>
        <v>33.320491803278685</v>
      </c>
    </row>
    <row r="15" spans="1:18">
      <c r="A15" s="16">
        <v>13</v>
      </c>
      <c r="B15" s="48" t="s">
        <v>235</v>
      </c>
      <c r="C15" s="72">
        <v>1984</v>
      </c>
      <c r="D15" s="48" t="s">
        <v>419</v>
      </c>
      <c r="E15" s="48">
        <v>22</v>
      </c>
      <c r="F15" s="49">
        <f t="shared" si="0"/>
        <v>75</v>
      </c>
      <c r="G15" s="48">
        <v>60</v>
      </c>
      <c r="H15" s="48">
        <v>15</v>
      </c>
      <c r="I15" s="122" t="s">
        <v>308</v>
      </c>
      <c r="J15" s="15">
        <v>0.25</v>
      </c>
      <c r="K15" s="17">
        <f t="shared" si="1"/>
        <v>80</v>
      </c>
      <c r="L15" s="18">
        <v>10</v>
      </c>
      <c r="M15" s="17">
        <f t="shared" si="2"/>
        <v>90</v>
      </c>
      <c r="N15" s="15">
        <f t="shared" si="3"/>
        <v>0.25</v>
      </c>
      <c r="O15" s="17">
        <f t="shared" si="4"/>
        <v>22.5</v>
      </c>
      <c r="P15" s="32">
        <v>3</v>
      </c>
      <c r="Q15" s="32">
        <v>5</v>
      </c>
      <c r="R15" s="17">
        <f t="shared" si="5"/>
        <v>30.5</v>
      </c>
    </row>
    <row r="16" spans="1:18">
      <c r="A16" s="47">
        <v>14</v>
      </c>
      <c r="B16" s="48" t="s">
        <v>61</v>
      </c>
      <c r="C16" s="72">
        <v>1963</v>
      </c>
      <c r="D16" s="48" t="s">
        <v>357</v>
      </c>
      <c r="E16" s="48">
        <v>22</v>
      </c>
      <c r="F16" s="49">
        <f t="shared" si="0"/>
        <v>72</v>
      </c>
      <c r="G16" s="48">
        <v>51</v>
      </c>
      <c r="H16" s="48">
        <v>21</v>
      </c>
      <c r="I16" s="122" t="s">
        <v>308</v>
      </c>
      <c r="J16" s="15">
        <v>0.25</v>
      </c>
      <c r="K16" s="17">
        <f t="shared" si="1"/>
        <v>70.833333333333343</v>
      </c>
      <c r="L16" s="18">
        <v>10</v>
      </c>
      <c r="M16" s="17">
        <f t="shared" si="2"/>
        <v>80.833333333333343</v>
      </c>
      <c r="N16" s="15">
        <f t="shared" si="3"/>
        <v>0.25</v>
      </c>
      <c r="O16" s="17">
        <f t="shared" si="4"/>
        <v>20.208333333333336</v>
      </c>
      <c r="P16" s="32">
        <v>5</v>
      </c>
      <c r="Q16" s="32">
        <v>5</v>
      </c>
      <c r="R16" s="17">
        <f t="shared" si="5"/>
        <v>30.208333333333336</v>
      </c>
    </row>
    <row r="17" spans="1:18">
      <c r="A17" s="16">
        <v>15</v>
      </c>
      <c r="B17" s="48" t="s">
        <v>111</v>
      </c>
      <c r="C17" s="72">
        <v>1992</v>
      </c>
      <c r="D17" s="48" t="s">
        <v>329</v>
      </c>
      <c r="E17" s="48">
        <v>20</v>
      </c>
      <c r="F17" s="49">
        <f t="shared" si="0"/>
        <v>66</v>
      </c>
      <c r="G17" s="48">
        <v>39</v>
      </c>
      <c r="H17" s="48">
        <v>27</v>
      </c>
      <c r="I17" s="111" t="s">
        <v>29</v>
      </c>
      <c r="J17" s="15">
        <v>0.4</v>
      </c>
      <c r="K17" s="17">
        <f t="shared" si="1"/>
        <v>59.090909090909093</v>
      </c>
      <c r="L17" s="18">
        <v>9</v>
      </c>
      <c r="M17" s="17">
        <f t="shared" si="2"/>
        <v>68.090909090909093</v>
      </c>
      <c r="N17" s="15">
        <f t="shared" si="3"/>
        <v>0.4</v>
      </c>
      <c r="O17" s="17">
        <f t="shared" si="4"/>
        <v>27.236363636363638</v>
      </c>
      <c r="P17" s="32">
        <v>1</v>
      </c>
      <c r="Q17" s="32">
        <v>1</v>
      </c>
      <c r="R17" s="17">
        <f t="shared" si="5"/>
        <v>29.236363636363638</v>
      </c>
    </row>
    <row r="18" spans="1:18">
      <c r="A18" s="47">
        <v>16</v>
      </c>
      <c r="B18" s="48" t="s">
        <v>173</v>
      </c>
      <c r="C18" s="72">
        <v>1987</v>
      </c>
      <c r="D18" s="48" t="s">
        <v>329</v>
      </c>
      <c r="E18" s="48">
        <v>19</v>
      </c>
      <c r="F18" s="49">
        <f t="shared" si="0"/>
        <v>64</v>
      </c>
      <c r="G18" s="48">
        <v>35</v>
      </c>
      <c r="H18" s="48">
        <v>29</v>
      </c>
      <c r="I18" s="111" t="s">
        <v>29</v>
      </c>
      <c r="J18" s="15">
        <v>0.4</v>
      </c>
      <c r="K18" s="17">
        <f t="shared" si="1"/>
        <v>54.6875</v>
      </c>
      <c r="L18" s="18">
        <v>8</v>
      </c>
      <c r="M18" s="17">
        <f t="shared" si="2"/>
        <v>62.6875</v>
      </c>
      <c r="N18" s="15">
        <f t="shared" si="3"/>
        <v>0.4</v>
      </c>
      <c r="O18" s="17">
        <f t="shared" si="4"/>
        <v>25.075000000000003</v>
      </c>
      <c r="P18" s="32">
        <v>3</v>
      </c>
      <c r="Q18" s="32">
        <v>1</v>
      </c>
      <c r="R18" s="17">
        <f t="shared" si="5"/>
        <v>29.075000000000003</v>
      </c>
    </row>
    <row r="19" spans="1:18">
      <c r="A19" s="74" t="s">
        <v>500</v>
      </c>
      <c r="B19" s="73" t="s">
        <v>198</v>
      </c>
      <c r="C19" s="72">
        <v>1965</v>
      </c>
      <c r="D19" s="48" t="s">
        <v>338</v>
      </c>
      <c r="E19" s="48">
        <v>9</v>
      </c>
      <c r="F19" s="49">
        <f t="shared" si="0"/>
        <v>25</v>
      </c>
      <c r="G19" s="48">
        <v>18</v>
      </c>
      <c r="H19" s="48">
        <v>7</v>
      </c>
      <c r="I19" s="111" t="s">
        <v>29</v>
      </c>
      <c r="J19" s="15">
        <v>0.4</v>
      </c>
      <c r="K19" s="17">
        <f t="shared" si="1"/>
        <v>72</v>
      </c>
      <c r="L19" s="44">
        <v>0.5</v>
      </c>
      <c r="M19" s="17">
        <f t="shared" si="2"/>
        <v>72.5</v>
      </c>
      <c r="N19" s="15">
        <f t="shared" si="3"/>
        <v>0.4</v>
      </c>
      <c r="O19" s="17">
        <f t="shared" si="4"/>
        <v>29</v>
      </c>
      <c r="P19" s="32"/>
      <c r="Q19" s="32"/>
      <c r="R19" s="17">
        <f t="shared" si="5"/>
        <v>29</v>
      </c>
    </row>
    <row r="20" spans="1:18">
      <c r="A20" s="47">
        <v>17</v>
      </c>
      <c r="B20" s="48" t="s">
        <v>43</v>
      </c>
      <c r="C20" s="72">
        <v>1968</v>
      </c>
      <c r="D20" s="48" t="s">
        <v>327</v>
      </c>
      <c r="E20" s="48">
        <v>12</v>
      </c>
      <c r="F20" s="49">
        <f t="shared" si="0"/>
        <v>37</v>
      </c>
      <c r="G20" s="48">
        <v>26</v>
      </c>
      <c r="H20" s="48">
        <v>11</v>
      </c>
      <c r="I20" s="111" t="s">
        <v>29</v>
      </c>
      <c r="J20" s="15">
        <v>0.4</v>
      </c>
      <c r="K20" s="17">
        <f t="shared" si="1"/>
        <v>70.270270270270274</v>
      </c>
      <c r="L20" s="18">
        <v>1</v>
      </c>
      <c r="M20" s="17">
        <f t="shared" si="2"/>
        <v>71.270270270270274</v>
      </c>
      <c r="N20" s="15">
        <f t="shared" si="3"/>
        <v>0.4</v>
      </c>
      <c r="O20" s="17">
        <f t="shared" si="4"/>
        <v>28.508108108108111</v>
      </c>
      <c r="P20" s="32"/>
      <c r="Q20" s="32"/>
      <c r="R20" s="17">
        <f t="shared" si="5"/>
        <v>28.508108108108111</v>
      </c>
    </row>
    <row r="21" spans="1:18">
      <c r="A21" s="47">
        <v>18</v>
      </c>
      <c r="B21" s="48" t="s">
        <v>367</v>
      </c>
      <c r="C21" s="72">
        <v>2002</v>
      </c>
      <c r="D21" s="48" t="s">
        <v>338</v>
      </c>
      <c r="E21" s="48">
        <v>20</v>
      </c>
      <c r="F21" s="49">
        <f t="shared" si="0"/>
        <v>65</v>
      </c>
      <c r="G21" s="48">
        <v>39</v>
      </c>
      <c r="H21" s="48">
        <v>26</v>
      </c>
      <c r="I21" s="111" t="s">
        <v>29</v>
      </c>
      <c r="J21" s="15">
        <v>0.4</v>
      </c>
      <c r="K21" s="17">
        <f t="shared" si="1"/>
        <v>60</v>
      </c>
      <c r="L21" s="18">
        <v>9</v>
      </c>
      <c r="M21" s="17">
        <f t="shared" si="2"/>
        <v>69</v>
      </c>
      <c r="N21" s="15">
        <f t="shared" si="3"/>
        <v>0.4</v>
      </c>
      <c r="O21" s="17">
        <f t="shared" si="4"/>
        <v>27.6</v>
      </c>
      <c r="P21" s="32"/>
      <c r="Q21" s="32"/>
      <c r="R21" s="17">
        <f t="shared" si="5"/>
        <v>27.6</v>
      </c>
    </row>
    <row r="22" spans="1:18">
      <c r="A22" s="16">
        <v>19</v>
      </c>
      <c r="B22" s="48" t="s">
        <v>70</v>
      </c>
      <c r="C22" s="72">
        <v>1971</v>
      </c>
      <c r="D22" s="48" t="s">
        <v>327</v>
      </c>
      <c r="E22" s="48">
        <v>19</v>
      </c>
      <c r="F22" s="49">
        <f t="shared" si="0"/>
        <v>61</v>
      </c>
      <c r="G22" s="48">
        <v>31</v>
      </c>
      <c r="H22" s="48">
        <v>30</v>
      </c>
      <c r="I22" s="111" t="s">
        <v>29</v>
      </c>
      <c r="J22" s="15">
        <v>0.4</v>
      </c>
      <c r="K22" s="17">
        <f t="shared" si="1"/>
        <v>50.819672131147541</v>
      </c>
      <c r="L22" s="18">
        <v>8</v>
      </c>
      <c r="M22" s="17">
        <f t="shared" si="2"/>
        <v>58.819672131147541</v>
      </c>
      <c r="N22" s="15">
        <f t="shared" si="3"/>
        <v>0.4</v>
      </c>
      <c r="O22" s="17">
        <f t="shared" si="4"/>
        <v>23.527868852459019</v>
      </c>
      <c r="P22" s="32">
        <v>3</v>
      </c>
      <c r="Q22" s="32">
        <v>1</v>
      </c>
      <c r="R22" s="17">
        <f t="shared" si="5"/>
        <v>27.527868852459019</v>
      </c>
    </row>
    <row r="23" spans="1:18">
      <c r="A23" s="46" t="s">
        <v>501</v>
      </c>
      <c r="B23" s="73" t="s">
        <v>484</v>
      </c>
      <c r="C23" s="72">
        <v>1959</v>
      </c>
      <c r="D23" s="48" t="s">
        <v>359</v>
      </c>
      <c r="E23" s="48">
        <v>7</v>
      </c>
      <c r="F23" s="49">
        <f t="shared" si="0"/>
        <v>18</v>
      </c>
      <c r="G23" s="48">
        <v>12</v>
      </c>
      <c r="H23" s="48">
        <v>6</v>
      </c>
      <c r="I23" s="111" t="s">
        <v>29</v>
      </c>
      <c r="J23" s="15">
        <v>0.4</v>
      </c>
      <c r="K23" s="17">
        <f t="shared" si="1"/>
        <v>66.666666666666657</v>
      </c>
      <c r="L23" s="44">
        <v>0.5</v>
      </c>
      <c r="M23" s="17">
        <f t="shared" si="2"/>
        <v>67.166666666666657</v>
      </c>
      <c r="N23" s="15">
        <f t="shared" si="3"/>
        <v>0.4</v>
      </c>
      <c r="O23" s="17">
        <f t="shared" si="4"/>
        <v>26.866666666666664</v>
      </c>
      <c r="P23" s="32"/>
      <c r="Q23" s="32"/>
      <c r="R23" s="17">
        <f t="shared" si="5"/>
        <v>26.866666666666664</v>
      </c>
    </row>
    <row r="24" spans="1:18">
      <c r="A24" s="16">
        <v>20</v>
      </c>
      <c r="B24" s="48" t="s">
        <v>32</v>
      </c>
      <c r="C24" s="72">
        <v>1978</v>
      </c>
      <c r="D24" s="48" t="s">
        <v>341</v>
      </c>
      <c r="E24" s="48">
        <v>16</v>
      </c>
      <c r="F24" s="49">
        <f t="shared" si="0"/>
        <v>53</v>
      </c>
      <c r="G24" s="48">
        <v>32</v>
      </c>
      <c r="H24" s="48">
        <v>21</v>
      </c>
      <c r="I24" s="111" t="s">
        <v>29</v>
      </c>
      <c r="J24" s="15">
        <v>0.4</v>
      </c>
      <c r="K24" s="17">
        <f t="shared" si="1"/>
        <v>60.377358490566039</v>
      </c>
      <c r="L24" s="18">
        <v>5</v>
      </c>
      <c r="M24" s="17">
        <f t="shared" si="2"/>
        <v>65.377358490566039</v>
      </c>
      <c r="N24" s="15">
        <f t="shared" si="3"/>
        <v>0.4</v>
      </c>
      <c r="O24" s="17">
        <f t="shared" si="4"/>
        <v>26.150943396226417</v>
      </c>
      <c r="P24" s="32"/>
      <c r="Q24" s="32"/>
      <c r="R24" s="17">
        <f t="shared" si="5"/>
        <v>26.150943396226417</v>
      </c>
    </row>
    <row r="25" spans="1:18">
      <c r="A25" s="16">
        <v>21</v>
      </c>
      <c r="B25" s="48" t="s">
        <v>269</v>
      </c>
      <c r="C25" s="72">
        <v>1970</v>
      </c>
      <c r="D25" s="48" t="s">
        <v>338</v>
      </c>
      <c r="E25" s="48">
        <v>18</v>
      </c>
      <c r="F25" s="49">
        <f t="shared" si="0"/>
        <v>43</v>
      </c>
      <c r="G25" s="48">
        <v>23</v>
      </c>
      <c r="H25" s="48">
        <v>20</v>
      </c>
      <c r="I25" s="111" t="s">
        <v>29</v>
      </c>
      <c r="J25" s="15">
        <v>0.4</v>
      </c>
      <c r="K25" s="17">
        <f t="shared" si="1"/>
        <v>53.488372093023251</v>
      </c>
      <c r="L25" s="18">
        <v>7</v>
      </c>
      <c r="M25" s="17">
        <f t="shared" si="2"/>
        <v>60.488372093023251</v>
      </c>
      <c r="N25" s="15">
        <f t="shared" si="3"/>
        <v>0.4</v>
      </c>
      <c r="O25" s="17">
        <f t="shared" si="4"/>
        <v>24.195348837209302</v>
      </c>
      <c r="P25" s="32"/>
      <c r="Q25" s="32"/>
      <c r="R25" s="17">
        <f t="shared" si="5"/>
        <v>24.195348837209302</v>
      </c>
    </row>
    <row r="26" spans="1:18">
      <c r="A26" s="16">
        <v>22</v>
      </c>
      <c r="B26" s="48" t="s">
        <v>416</v>
      </c>
      <c r="C26" s="72">
        <v>1973</v>
      </c>
      <c r="D26" s="48" t="s">
        <v>378</v>
      </c>
      <c r="E26" s="48">
        <v>22</v>
      </c>
      <c r="F26" s="49">
        <f t="shared" si="0"/>
        <v>76</v>
      </c>
      <c r="G26" s="48">
        <v>65</v>
      </c>
      <c r="H26" s="48">
        <v>11</v>
      </c>
      <c r="I26" s="122" t="s">
        <v>308</v>
      </c>
      <c r="J26" s="15">
        <v>0.25</v>
      </c>
      <c r="K26" s="17">
        <f t="shared" si="1"/>
        <v>85.526315789473685</v>
      </c>
      <c r="L26" s="18">
        <v>10</v>
      </c>
      <c r="M26" s="17">
        <f t="shared" si="2"/>
        <v>95.526315789473685</v>
      </c>
      <c r="N26" s="15">
        <f t="shared" si="3"/>
        <v>0.25</v>
      </c>
      <c r="O26" s="17">
        <f t="shared" si="4"/>
        <v>23.881578947368421</v>
      </c>
      <c r="P26" s="32"/>
      <c r="Q26" s="32"/>
      <c r="R26" s="17">
        <f t="shared" si="5"/>
        <v>23.881578947368421</v>
      </c>
    </row>
    <row r="27" spans="1:18">
      <c r="A27" s="16">
        <v>23</v>
      </c>
      <c r="B27" s="48" t="s">
        <v>251</v>
      </c>
      <c r="C27" s="72">
        <v>1974</v>
      </c>
      <c r="D27" s="48" t="s">
        <v>341</v>
      </c>
      <c r="E27" s="48">
        <v>18</v>
      </c>
      <c r="F27" s="49">
        <f t="shared" si="0"/>
        <v>61</v>
      </c>
      <c r="G27" s="48">
        <v>32</v>
      </c>
      <c r="H27" s="48">
        <v>29</v>
      </c>
      <c r="I27" s="111" t="s">
        <v>29</v>
      </c>
      <c r="J27" s="15">
        <v>0.4</v>
      </c>
      <c r="K27" s="17">
        <f t="shared" si="1"/>
        <v>52.459016393442624</v>
      </c>
      <c r="L27" s="18">
        <v>7</v>
      </c>
      <c r="M27" s="17">
        <f t="shared" si="2"/>
        <v>59.459016393442624</v>
      </c>
      <c r="N27" s="15">
        <f t="shared" si="3"/>
        <v>0.4</v>
      </c>
      <c r="O27" s="17">
        <f t="shared" si="4"/>
        <v>23.783606557377052</v>
      </c>
      <c r="P27" s="32"/>
      <c r="Q27" s="32"/>
      <c r="R27" s="17">
        <f t="shared" si="5"/>
        <v>23.783606557377052</v>
      </c>
    </row>
    <row r="28" spans="1:18">
      <c r="A28" s="16">
        <v>24</v>
      </c>
      <c r="B28" s="48" t="s">
        <v>120</v>
      </c>
      <c r="C28" s="72">
        <v>1973</v>
      </c>
      <c r="D28" s="48" t="s">
        <v>341</v>
      </c>
      <c r="E28" s="48">
        <v>22</v>
      </c>
      <c r="F28" s="49">
        <f t="shared" si="0"/>
        <v>72</v>
      </c>
      <c r="G28" s="48">
        <v>35</v>
      </c>
      <c r="H28" s="48">
        <v>37</v>
      </c>
      <c r="I28" s="111" t="s">
        <v>29</v>
      </c>
      <c r="J28" s="15">
        <v>0.4</v>
      </c>
      <c r="K28" s="17">
        <f t="shared" si="1"/>
        <v>48.611111111111107</v>
      </c>
      <c r="L28" s="18">
        <v>10</v>
      </c>
      <c r="M28" s="17">
        <f t="shared" si="2"/>
        <v>58.611111111111107</v>
      </c>
      <c r="N28" s="15">
        <f t="shared" si="3"/>
        <v>0.4</v>
      </c>
      <c r="O28" s="17">
        <f t="shared" si="4"/>
        <v>23.444444444444443</v>
      </c>
      <c r="P28" s="32"/>
      <c r="Q28" s="32"/>
      <c r="R28" s="17">
        <f t="shared" si="5"/>
        <v>23.444444444444443</v>
      </c>
    </row>
    <row r="29" spans="1:18">
      <c r="A29" s="16">
        <v>25</v>
      </c>
      <c r="B29" s="48" t="s">
        <v>27</v>
      </c>
      <c r="C29" s="72">
        <v>1970</v>
      </c>
      <c r="D29" s="48" t="s">
        <v>338</v>
      </c>
      <c r="E29" s="48">
        <v>13</v>
      </c>
      <c r="F29" s="49">
        <f t="shared" si="0"/>
        <v>32</v>
      </c>
      <c r="G29" s="48">
        <v>18</v>
      </c>
      <c r="H29" s="48">
        <v>14</v>
      </c>
      <c r="I29" s="111" t="s">
        <v>29</v>
      </c>
      <c r="J29" s="15">
        <v>0.4</v>
      </c>
      <c r="K29" s="17">
        <f t="shared" si="1"/>
        <v>56.25</v>
      </c>
      <c r="L29" s="18">
        <v>2</v>
      </c>
      <c r="M29" s="17">
        <f t="shared" si="2"/>
        <v>58.25</v>
      </c>
      <c r="N29" s="15">
        <f t="shared" si="3"/>
        <v>0.4</v>
      </c>
      <c r="O29" s="17">
        <f t="shared" si="4"/>
        <v>23.3</v>
      </c>
      <c r="P29" s="32"/>
      <c r="Q29" s="32"/>
      <c r="R29" s="17">
        <f t="shared" si="5"/>
        <v>23.3</v>
      </c>
    </row>
    <row r="30" spans="1:18">
      <c r="A30" s="16">
        <v>26</v>
      </c>
      <c r="B30" s="48" t="s">
        <v>245</v>
      </c>
      <c r="C30" s="72">
        <v>1971</v>
      </c>
      <c r="D30" s="48" t="s">
        <v>341</v>
      </c>
      <c r="E30" s="48">
        <v>17</v>
      </c>
      <c r="F30" s="49">
        <f t="shared" si="0"/>
        <v>59</v>
      </c>
      <c r="G30" s="48">
        <v>28</v>
      </c>
      <c r="H30" s="48">
        <v>31</v>
      </c>
      <c r="I30" s="111" t="s">
        <v>29</v>
      </c>
      <c r="J30" s="15">
        <v>0.4</v>
      </c>
      <c r="K30" s="17">
        <f t="shared" si="1"/>
        <v>47.457627118644069</v>
      </c>
      <c r="L30" s="18">
        <v>6</v>
      </c>
      <c r="M30" s="17">
        <f t="shared" si="2"/>
        <v>53.457627118644069</v>
      </c>
      <c r="N30" s="15">
        <f t="shared" si="3"/>
        <v>0.4</v>
      </c>
      <c r="O30" s="17">
        <f t="shared" si="4"/>
        <v>21.383050847457628</v>
      </c>
      <c r="P30" s="32"/>
      <c r="Q30" s="32"/>
      <c r="R30" s="17">
        <f t="shared" si="5"/>
        <v>21.383050847457628</v>
      </c>
    </row>
    <row r="31" spans="1:18">
      <c r="A31" s="16">
        <v>27</v>
      </c>
      <c r="B31" s="48" t="s">
        <v>77</v>
      </c>
      <c r="C31" s="72">
        <v>1965</v>
      </c>
      <c r="D31" s="48" t="s">
        <v>330</v>
      </c>
      <c r="E31" s="48">
        <v>21</v>
      </c>
      <c r="F31" s="49">
        <f t="shared" si="0"/>
        <v>65</v>
      </c>
      <c r="G31" s="48">
        <v>33</v>
      </c>
      <c r="H31" s="48">
        <v>32</v>
      </c>
      <c r="I31" s="122" t="s">
        <v>308</v>
      </c>
      <c r="J31" s="15">
        <v>0.25</v>
      </c>
      <c r="K31" s="17">
        <f t="shared" si="1"/>
        <v>50.769230769230766</v>
      </c>
      <c r="L31" s="18">
        <v>10</v>
      </c>
      <c r="M31" s="17">
        <f t="shared" si="2"/>
        <v>60.769230769230766</v>
      </c>
      <c r="N31" s="15">
        <f t="shared" si="3"/>
        <v>0.25</v>
      </c>
      <c r="O31" s="17">
        <f t="shared" si="4"/>
        <v>15.192307692307692</v>
      </c>
      <c r="P31" s="32">
        <v>5</v>
      </c>
      <c r="Q31" s="32">
        <v>1</v>
      </c>
      <c r="R31" s="17">
        <f t="shared" si="5"/>
        <v>21.192307692307693</v>
      </c>
    </row>
    <row r="32" spans="1:18">
      <c r="A32" s="16">
        <v>28</v>
      </c>
      <c r="B32" s="48" t="s">
        <v>252</v>
      </c>
      <c r="C32" s="72">
        <v>1969</v>
      </c>
      <c r="D32" s="48" t="s">
        <v>329</v>
      </c>
      <c r="E32" s="48">
        <v>15</v>
      </c>
      <c r="F32" s="49">
        <f t="shared" si="0"/>
        <v>42</v>
      </c>
      <c r="G32" s="48">
        <v>20</v>
      </c>
      <c r="H32" s="48">
        <v>22</v>
      </c>
      <c r="I32" s="111" t="s">
        <v>29</v>
      </c>
      <c r="J32" s="15">
        <v>0.4</v>
      </c>
      <c r="K32" s="17">
        <f t="shared" si="1"/>
        <v>47.619047619047613</v>
      </c>
      <c r="L32" s="18">
        <v>4</v>
      </c>
      <c r="M32" s="17">
        <f t="shared" si="2"/>
        <v>51.619047619047613</v>
      </c>
      <c r="N32" s="15">
        <f t="shared" si="3"/>
        <v>0.4</v>
      </c>
      <c r="O32" s="17">
        <f t="shared" si="4"/>
        <v>20.647619047619045</v>
      </c>
      <c r="P32" s="32"/>
      <c r="Q32" s="32"/>
      <c r="R32" s="17">
        <f t="shared" si="5"/>
        <v>20.647619047619045</v>
      </c>
    </row>
    <row r="33" spans="1:18">
      <c r="A33" s="16">
        <v>29</v>
      </c>
      <c r="B33" s="48" t="s">
        <v>152</v>
      </c>
      <c r="C33" s="72">
        <v>1976</v>
      </c>
      <c r="D33" s="48" t="s">
        <v>357</v>
      </c>
      <c r="E33" s="48">
        <v>20</v>
      </c>
      <c r="F33" s="49">
        <f t="shared" si="0"/>
        <v>64</v>
      </c>
      <c r="G33" s="48">
        <v>47</v>
      </c>
      <c r="H33" s="48">
        <v>17</v>
      </c>
      <c r="I33" s="122" t="s">
        <v>308</v>
      </c>
      <c r="J33" s="15">
        <v>0.25</v>
      </c>
      <c r="K33" s="17">
        <f t="shared" si="1"/>
        <v>73.4375</v>
      </c>
      <c r="L33" s="18">
        <v>9</v>
      </c>
      <c r="M33" s="17">
        <f t="shared" si="2"/>
        <v>82.4375</v>
      </c>
      <c r="N33" s="15">
        <f t="shared" si="3"/>
        <v>0.25</v>
      </c>
      <c r="O33" s="17">
        <f t="shared" si="4"/>
        <v>20.609375</v>
      </c>
      <c r="P33" s="32"/>
      <c r="Q33" s="32"/>
      <c r="R33" s="17">
        <f t="shared" si="5"/>
        <v>20.609375</v>
      </c>
    </row>
    <row r="34" spans="1:18">
      <c r="A34" s="16">
        <v>30</v>
      </c>
      <c r="B34" s="48" t="s">
        <v>82</v>
      </c>
      <c r="C34" s="72">
        <v>1992</v>
      </c>
      <c r="D34" s="48" t="s">
        <v>342</v>
      </c>
      <c r="E34" s="48">
        <v>19</v>
      </c>
      <c r="F34" s="49">
        <f t="shared" si="0"/>
        <v>61</v>
      </c>
      <c r="G34" s="48">
        <v>44</v>
      </c>
      <c r="H34" s="48">
        <v>17</v>
      </c>
      <c r="I34" s="122" t="s">
        <v>308</v>
      </c>
      <c r="J34" s="15">
        <v>0.25</v>
      </c>
      <c r="K34" s="17">
        <f t="shared" si="1"/>
        <v>72.131147540983605</v>
      </c>
      <c r="L34" s="18">
        <v>8</v>
      </c>
      <c r="M34" s="17">
        <f t="shared" si="2"/>
        <v>80.131147540983605</v>
      </c>
      <c r="N34" s="15">
        <f t="shared" si="3"/>
        <v>0.25</v>
      </c>
      <c r="O34" s="17">
        <f t="shared" si="4"/>
        <v>20.032786885245901</v>
      </c>
      <c r="P34" s="32"/>
      <c r="Q34" s="32"/>
      <c r="R34" s="17">
        <f t="shared" si="5"/>
        <v>20.032786885245901</v>
      </c>
    </row>
    <row r="35" spans="1:18">
      <c r="A35" s="16">
        <v>31</v>
      </c>
      <c r="B35" s="48" t="s">
        <v>192</v>
      </c>
      <c r="C35" s="72">
        <v>1967</v>
      </c>
      <c r="D35" s="48" t="s">
        <v>330</v>
      </c>
      <c r="E35" s="48">
        <v>22</v>
      </c>
      <c r="F35" s="49">
        <f t="shared" si="0"/>
        <v>76</v>
      </c>
      <c r="G35" s="48">
        <v>53</v>
      </c>
      <c r="H35" s="48">
        <v>23</v>
      </c>
      <c r="I35" s="122" t="s">
        <v>308</v>
      </c>
      <c r="J35" s="15">
        <v>0.25</v>
      </c>
      <c r="K35" s="17">
        <f t="shared" si="1"/>
        <v>69.73684210526315</v>
      </c>
      <c r="L35" s="18">
        <v>10</v>
      </c>
      <c r="M35" s="17">
        <f t="shared" si="2"/>
        <v>79.73684210526315</v>
      </c>
      <c r="N35" s="15">
        <f t="shared" si="3"/>
        <v>0.25</v>
      </c>
      <c r="O35" s="17">
        <f t="shared" si="4"/>
        <v>19.934210526315788</v>
      </c>
      <c r="P35" s="32"/>
      <c r="Q35" s="32"/>
      <c r="R35" s="17">
        <f t="shared" si="5"/>
        <v>19.934210526315788</v>
      </c>
    </row>
    <row r="36" spans="1:18">
      <c r="A36" s="16">
        <v>32</v>
      </c>
      <c r="B36" s="48" t="s">
        <v>231</v>
      </c>
      <c r="C36" s="72">
        <v>1961</v>
      </c>
      <c r="D36" s="48" t="s">
        <v>395</v>
      </c>
      <c r="E36" s="48">
        <v>14</v>
      </c>
      <c r="F36" s="49">
        <f t="shared" si="0"/>
        <v>51</v>
      </c>
      <c r="G36" s="48">
        <v>39</v>
      </c>
      <c r="H36" s="48">
        <v>12</v>
      </c>
      <c r="I36" s="122" t="s">
        <v>308</v>
      </c>
      <c r="J36" s="15">
        <v>0.25</v>
      </c>
      <c r="K36" s="17">
        <f t="shared" si="1"/>
        <v>76.470588235294116</v>
      </c>
      <c r="L36" s="18">
        <v>3</v>
      </c>
      <c r="M36" s="17">
        <f t="shared" si="2"/>
        <v>79.470588235294116</v>
      </c>
      <c r="N36" s="15">
        <f t="shared" si="3"/>
        <v>0.25</v>
      </c>
      <c r="O36" s="17">
        <f t="shared" si="4"/>
        <v>19.867647058823529</v>
      </c>
      <c r="P36" s="32"/>
      <c r="Q36" s="32"/>
      <c r="R36" s="17">
        <f t="shared" si="5"/>
        <v>19.867647058823529</v>
      </c>
    </row>
    <row r="37" spans="1:18">
      <c r="A37" s="16">
        <v>33</v>
      </c>
      <c r="B37" s="48" t="s">
        <v>136</v>
      </c>
      <c r="C37" s="72">
        <v>1962</v>
      </c>
      <c r="D37" s="48" t="s">
        <v>407</v>
      </c>
      <c r="E37" s="48">
        <v>20</v>
      </c>
      <c r="F37" s="49">
        <f t="shared" si="0"/>
        <v>64</v>
      </c>
      <c r="G37" s="48">
        <v>44</v>
      </c>
      <c r="H37" s="48">
        <v>20</v>
      </c>
      <c r="I37" s="122" t="s">
        <v>308</v>
      </c>
      <c r="J37" s="15">
        <v>0.25</v>
      </c>
      <c r="K37" s="17">
        <f t="shared" si="1"/>
        <v>68.75</v>
      </c>
      <c r="L37" s="18">
        <v>9</v>
      </c>
      <c r="M37" s="17">
        <f t="shared" si="2"/>
        <v>77.75</v>
      </c>
      <c r="N37" s="15">
        <f t="shared" si="3"/>
        <v>0.25</v>
      </c>
      <c r="O37" s="17">
        <f t="shared" si="4"/>
        <v>19.4375</v>
      </c>
      <c r="P37" s="32"/>
      <c r="Q37" s="32"/>
      <c r="R37" s="17">
        <f t="shared" si="5"/>
        <v>19.4375</v>
      </c>
    </row>
    <row r="38" spans="1:18">
      <c r="A38" s="16">
        <v>34</v>
      </c>
      <c r="B38" s="48" t="s">
        <v>213</v>
      </c>
      <c r="C38" s="72">
        <v>1947</v>
      </c>
      <c r="D38" s="48" t="s">
        <v>409</v>
      </c>
      <c r="E38" s="48">
        <v>15</v>
      </c>
      <c r="F38" s="49">
        <f t="shared" si="0"/>
        <v>43</v>
      </c>
      <c r="G38" s="48">
        <v>26</v>
      </c>
      <c r="H38" s="48">
        <v>17</v>
      </c>
      <c r="I38" s="122" t="s">
        <v>308</v>
      </c>
      <c r="J38" s="15">
        <v>0.25</v>
      </c>
      <c r="K38" s="17">
        <f t="shared" si="1"/>
        <v>60.465116279069761</v>
      </c>
      <c r="L38" s="18">
        <v>4</v>
      </c>
      <c r="M38" s="17">
        <f t="shared" si="2"/>
        <v>64.465116279069761</v>
      </c>
      <c r="N38" s="15">
        <f t="shared" si="3"/>
        <v>0.25</v>
      </c>
      <c r="O38" s="17">
        <f t="shared" si="4"/>
        <v>16.11627906976744</v>
      </c>
      <c r="P38" s="32">
        <v>3</v>
      </c>
      <c r="Q38" s="32"/>
      <c r="R38" s="17">
        <f t="shared" si="5"/>
        <v>19.11627906976744</v>
      </c>
    </row>
    <row r="39" spans="1:18">
      <c r="A39" s="16">
        <v>35</v>
      </c>
      <c r="B39" s="48" t="s">
        <v>462</v>
      </c>
      <c r="C39" s="72">
        <v>1967</v>
      </c>
      <c r="D39" s="48" t="s">
        <v>421</v>
      </c>
      <c r="E39" s="48">
        <v>22</v>
      </c>
      <c r="F39" s="49">
        <f t="shared" si="0"/>
        <v>74</v>
      </c>
      <c r="G39" s="48">
        <v>49</v>
      </c>
      <c r="H39" s="48">
        <v>25</v>
      </c>
      <c r="I39" s="122" t="s">
        <v>308</v>
      </c>
      <c r="J39" s="15">
        <v>0.25</v>
      </c>
      <c r="K39" s="17">
        <f t="shared" si="1"/>
        <v>66.21621621621621</v>
      </c>
      <c r="L39" s="18">
        <v>10</v>
      </c>
      <c r="M39" s="17">
        <f t="shared" si="2"/>
        <v>76.21621621621621</v>
      </c>
      <c r="N39" s="15">
        <f t="shared" si="3"/>
        <v>0.25</v>
      </c>
      <c r="O39" s="17">
        <f t="shared" si="4"/>
        <v>19.054054054054053</v>
      </c>
      <c r="P39" s="32"/>
      <c r="Q39" s="32"/>
      <c r="R39" s="17">
        <f t="shared" si="5"/>
        <v>19.054054054054053</v>
      </c>
    </row>
    <row r="40" spans="1:18">
      <c r="A40" s="16">
        <v>36</v>
      </c>
      <c r="B40" s="48" t="s">
        <v>244</v>
      </c>
      <c r="C40" s="72">
        <v>1960</v>
      </c>
      <c r="D40" s="48" t="s">
        <v>357</v>
      </c>
      <c r="E40" s="48">
        <v>21</v>
      </c>
      <c r="F40" s="49">
        <f t="shared" si="0"/>
        <v>68</v>
      </c>
      <c r="G40" s="48">
        <v>44</v>
      </c>
      <c r="H40" s="48">
        <v>24</v>
      </c>
      <c r="I40" s="122" t="s">
        <v>308</v>
      </c>
      <c r="J40" s="15">
        <v>0.25</v>
      </c>
      <c r="K40" s="17">
        <f t="shared" si="1"/>
        <v>64.705882352941174</v>
      </c>
      <c r="L40" s="18">
        <v>10</v>
      </c>
      <c r="M40" s="17">
        <f t="shared" si="2"/>
        <v>74.705882352941174</v>
      </c>
      <c r="N40" s="15">
        <f t="shared" si="3"/>
        <v>0.25</v>
      </c>
      <c r="O40" s="17">
        <f t="shared" si="4"/>
        <v>18.676470588235293</v>
      </c>
      <c r="P40" s="32"/>
      <c r="Q40" s="32"/>
      <c r="R40" s="17">
        <f t="shared" si="5"/>
        <v>18.676470588235293</v>
      </c>
    </row>
    <row r="41" spans="1:18">
      <c r="A41" s="16">
        <v>37</v>
      </c>
      <c r="B41" s="48" t="s">
        <v>137</v>
      </c>
      <c r="C41" s="72">
        <v>1950</v>
      </c>
      <c r="D41" s="48" t="s">
        <v>407</v>
      </c>
      <c r="E41" s="48">
        <v>20</v>
      </c>
      <c r="F41" s="49">
        <f t="shared" si="0"/>
        <v>62</v>
      </c>
      <c r="G41" s="48">
        <v>40</v>
      </c>
      <c r="H41" s="48">
        <v>22</v>
      </c>
      <c r="I41" s="122" t="s">
        <v>308</v>
      </c>
      <c r="J41" s="15">
        <v>0.25</v>
      </c>
      <c r="K41" s="17">
        <f t="shared" si="1"/>
        <v>64.516129032258064</v>
      </c>
      <c r="L41" s="18">
        <v>9</v>
      </c>
      <c r="M41" s="17">
        <f t="shared" si="2"/>
        <v>73.516129032258064</v>
      </c>
      <c r="N41" s="15">
        <f t="shared" si="3"/>
        <v>0.25</v>
      </c>
      <c r="O41" s="17">
        <f t="shared" si="4"/>
        <v>18.379032258064516</v>
      </c>
      <c r="P41" s="32"/>
      <c r="Q41" s="32"/>
      <c r="R41" s="17">
        <f t="shared" si="5"/>
        <v>18.379032258064516</v>
      </c>
    </row>
    <row r="42" spans="1:18">
      <c r="A42" s="16">
        <v>38</v>
      </c>
      <c r="B42" s="48" t="s">
        <v>487</v>
      </c>
      <c r="C42" s="72">
        <v>1969</v>
      </c>
      <c r="D42" s="48" t="s">
        <v>368</v>
      </c>
      <c r="E42" s="48">
        <v>22</v>
      </c>
      <c r="F42" s="49">
        <f t="shared" si="0"/>
        <v>71</v>
      </c>
      <c r="G42" s="48">
        <v>45</v>
      </c>
      <c r="H42" s="48">
        <v>26</v>
      </c>
      <c r="I42" s="122" t="s">
        <v>308</v>
      </c>
      <c r="J42" s="15">
        <v>0.25</v>
      </c>
      <c r="K42" s="17">
        <f t="shared" si="1"/>
        <v>63.380281690140848</v>
      </c>
      <c r="L42" s="18">
        <v>10</v>
      </c>
      <c r="M42" s="17">
        <f t="shared" si="2"/>
        <v>73.380281690140848</v>
      </c>
      <c r="N42" s="15">
        <f t="shared" si="3"/>
        <v>0.25</v>
      </c>
      <c r="O42" s="17">
        <f t="shared" si="4"/>
        <v>18.345070422535212</v>
      </c>
      <c r="P42" s="32"/>
      <c r="Q42" s="32"/>
      <c r="R42" s="17">
        <f t="shared" si="5"/>
        <v>18.345070422535212</v>
      </c>
    </row>
    <row r="43" spans="1:18">
      <c r="A43" s="16">
        <v>39</v>
      </c>
      <c r="B43" s="48" t="s">
        <v>118</v>
      </c>
      <c r="C43" s="72">
        <v>1963</v>
      </c>
      <c r="D43" s="48" t="s">
        <v>329</v>
      </c>
      <c r="E43" s="48">
        <v>16</v>
      </c>
      <c r="F43" s="49">
        <f t="shared" si="0"/>
        <v>53</v>
      </c>
      <c r="G43" s="48">
        <v>20</v>
      </c>
      <c r="H43" s="48">
        <v>33</v>
      </c>
      <c r="I43" s="111" t="s">
        <v>29</v>
      </c>
      <c r="J43" s="15">
        <v>0.4</v>
      </c>
      <c r="K43" s="17">
        <f t="shared" si="1"/>
        <v>37.735849056603776</v>
      </c>
      <c r="L43" s="18">
        <v>5</v>
      </c>
      <c r="M43" s="17">
        <f t="shared" si="2"/>
        <v>42.735849056603776</v>
      </c>
      <c r="N43" s="15">
        <f t="shared" si="3"/>
        <v>0.4</v>
      </c>
      <c r="O43" s="17">
        <f t="shared" si="4"/>
        <v>17.09433962264151</v>
      </c>
      <c r="P43" s="32">
        <v>1</v>
      </c>
      <c r="Q43" s="32"/>
      <c r="R43" s="17">
        <f t="shared" si="5"/>
        <v>18.09433962264151</v>
      </c>
    </row>
    <row r="44" spans="1:18">
      <c r="A44" s="16">
        <v>40</v>
      </c>
      <c r="B44" s="48" t="s">
        <v>88</v>
      </c>
      <c r="C44" s="72">
        <v>1974</v>
      </c>
      <c r="D44" s="48" t="s">
        <v>378</v>
      </c>
      <c r="E44" s="48">
        <v>21</v>
      </c>
      <c r="F44" s="49">
        <f t="shared" si="0"/>
        <v>69</v>
      </c>
      <c r="G44" s="48">
        <v>43</v>
      </c>
      <c r="H44" s="48">
        <v>26</v>
      </c>
      <c r="I44" s="122" t="s">
        <v>308</v>
      </c>
      <c r="J44" s="15">
        <v>0.25</v>
      </c>
      <c r="K44" s="17">
        <f t="shared" si="1"/>
        <v>62.318840579710141</v>
      </c>
      <c r="L44" s="18">
        <v>10</v>
      </c>
      <c r="M44" s="17">
        <f t="shared" si="2"/>
        <v>72.318840579710141</v>
      </c>
      <c r="N44" s="15">
        <f t="shared" si="3"/>
        <v>0.25</v>
      </c>
      <c r="O44" s="17">
        <f t="shared" si="4"/>
        <v>18.079710144927535</v>
      </c>
      <c r="P44" s="32"/>
      <c r="Q44" s="32"/>
      <c r="R44" s="17">
        <f t="shared" si="5"/>
        <v>18.079710144927535</v>
      </c>
    </row>
    <row r="45" spans="1:18">
      <c r="A45" s="16">
        <v>41</v>
      </c>
      <c r="B45" s="48" t="s">
        <v>461</v>
      </c>
      <c r="C45" s="72">
        <v>1971</v>
      </c>
      <c r="D45" s="48" t="s">
        <v>359</v>
      </c>
      <c r="E45" s="48">
        <v>11</v>
      </c>
      <c r="F45" s="49">
        <f t="shared" si="0"/>
        <v>34</v>
      </c>
      <c r="G45" s="48">
        <v>15</v>
      </c>
      <c r="H45" s="48">
        <v>19</v>
      </c>
      <c r="I45" s="111" t="s">
        <v>29</v>
      </c>
      <c r="J45" s="15">
        <v>0.4</v>
      </c>
      <c r="K45" s="17">
        <f t="shared" si="1"/>
        <v>44.117647058823529</v>
      </c>
      <c r="L45" s="18">
        <v>1</v>
      </c>
      <c r="M45" s="17">
        <f t="shared" si="2"/>
        <v>45.117647058823529</v>
      </c>
      <c r="N45" s="15">
        <f t="shared" si="3"/>
        <v>0.4</v>
      </c>
      <c r="O45" s="17">
        <f t="shared" si="4"/>
        <v>18.047058823529412</v>
      </c>
      <c r="P45" s="32"/>
      <c r="Q45" s="32"/>
      <c r="R45" s="17">
        <f t="shared" si="5"/>
        <v>18.047058823529412</v>
      </c>
    </row>
    <row r="46" spans="1:18">
      <c r="A46" s="16">
        <v>42</v>
      </c>
      <c r="B46" s="48" t="s">
        <v>83</v>
      </c>
      <c r="C46" s="72">
        <v>1976</v>
      </c>
      <c r="D46" s="48" t="s">
        <v>359</v>
      </c>
      <c r="E46" s="48">
        <v>16</v>
      </c>
      <c r="F46" s="49">
        <f t="shared" si="0"/>
        <v>50</v>
      </c>
      <c r="G46" s="48">
        <v>20</v>
      </c>
      <c r="H46" s="48">
        <v>30</v>
      </c>
      <c r="I46" s="111" t="s">
        <v>29</v>
      </c>
      <c r="J46" s="15">
        <v>0.4</v>
      </c>
      <c r="K46" s="17">
        <f t="shared" si="1"/>
        <v>40</v>
      </c>
      <c r="L46" s="18">
        <v>5</v>
      </c>
      <c r="M46" s="17">
        <f t="shared" si="2"/>
        <v>45</v>
      </c>
      <c r="N46" s="15">
        <f t="shared" si="3"/>
        <v>0.4</v>
      </c>
      <c r="O46" s="17">
        <f t="shared" si="4"/>
        <v>18</v>
      </c>
      <c r="P46" s="32"/>
      <c r="Q46" s="32"/>
      <c r="R46" s="17">
        <f t="shared" si="5"/>
        <v>18</v>
      </c>
    </row>
    <row r="47" spans="1:18">
      <c r="A47" s="16">
        <v>43</v>
      </c>
      <c r="B47" s="48" t="s">
        <v>234</v>
      </c>
      <c r="C47" s="72">
        <v>1958</v>
      </c>
      <c r="D47" s="48" t="s">
        <v>419</v>
      </c>
      <c r="E47" s="48">
        <v>21</v>
      </c>
      <c r="F47" s="49">
        <f t="shared" si="0"/>
        <v>73</v>
      </c>
      <c r="G47" s="48">
        <v>44</v>
      </c>
      <c r="H47" s="48">
        <v>29</v>
      </c>
      <c r="I47" s="122" t="s">
        <v>308</v>
      </c>
      <c r="J47" s="15">
        <v>0.25</v>
      </c>
      <c r="K47" s="17">
        <f t="shared" si="1"/>
        <v>60.273972602739725</v>
      </c>
      <c r="L47" s="18">
        <v>10</v>
      </c>
      <c r="M47" s="17">
        <f t="shared" si="2"/>
        <v>70.273972602739718</v>
      </c>
      <c r="N47" s="15">
        <f t="shared" si="3"/>
        <v>0.25</v>
      </c>
      <c r="O47" s="17">
        <f t="shared" si="4"/>
        <v>17.56849315068493</v>
      </c>
      <c r="P47" s="32"/>
      <c r="Q47" s="32"/>
      <c r="R47" s="17">
        <f t="shared" si="5"/>
        <v>17.56849315068493</v>
      </c>
    </row>
    <row r="48" spans="1:18">
      <c r="A48" s="16">
        <v>44</v>
      </c>
      <c r="B48" s="48" t="s">
        <v>216</v>
      </c>
      <c r="C48" s="72">
        <v>1980</v>
      </c>
      <c r="D48" s="48" t="s">
        <v>342</v>
      </c>
      <c r="E48" s="48">
        <v>15</v>
      </c>
      <c r="F48" s="49">
        <f t="shared" si="0"/>
        <v>46</v>
      </c>
      <c r="G48" s="48">
        <v>29</v>
      </c>
      <c r="H48" s="48">
        <v>17</v>
      </c>
      <c r="I48" s="122" t="s">
        <v>308</v>
      </c>
      <c r="J48" s="15">
        <v>0.25</v>
      </c>
      <c r="K48" s="17">
        <f t="shared" si="1"/>
        <v>63.04347826086957</v>
      </c>
      <c r="L48" s="18">
        <v>4</v>
      </c>
      <c r="M48" s="17">
        <f t="shared" si="2"/>
        <v>67.043478260869563</v>
      </c>
      <c r="N48" s="15">
        <f t="shared" si="3"/>
        <v>0.25</v>
      </c>
      <c r="O48" s="17">
        <f t="shared" si="4"/>
        <v>16.760869565217391</v>
      </c>
      <c r="P48" s="32"/>
      <c r="Q48" s="32"/>
      <c r="R48" s="17">
        <f t="shared" si="5"/>
        <v>16.760869565217391</v>
      </c>
    </row>
    <row r="49" spans="1:18">
      <c r="A49" s="16">
        <v>45</v>
      </c>
      <c r="B49" s="48" t="s">
        <v>159</v>
      </c>
      <c r="C49" s="72">
        <v>1978</v>
      </c>
      <c r="D49" s="48" t="s">
        <v>395</v>
      </c>
      <c r="E49" s="48">
        <v>22</v>
      </c>
      <c r="F49" s="49">
        <f t="shared" si="0"/>
        <v>79</v>
      </c>
      <c r="G49" s="48">
        <v>44</v>
      </c>
      <c r="H49" s="48">
        <v>35</v>
      </c>
      <c r="I49" s="122" t="s">
        <v>308</v>
      </c>
      <c r="J49" s="15">
        <v>0.25</v>
      </c>
      <c r="K49" s="17">
        <f t="shared" si="1"/>
        <v>55.696202531645568</v>
      </c>
      <c r="L49" s="18">
        <v>10</v>
      </c>
      <c r="M49" s="17">
        <f t="shared" si="2"/>
        <v>65.696202531645568</v>
      </c>
      <c r="N49" s="15">
        <f t="shared" si="3"/>
        <v>0.25</v>
      </c>
      <c r="O49" s="17">
        <f t="shared" si="4"/>
        <v>16.424050632911392</v>
      </c>
      <c r="P49" s="32"/>
      <c r="Q49" s="32"/>
      <c r="R49" s="17">
        <f t="shared" si="5"/>
        <v>16.424050632911392</v>
      </c>
    </row>
    <row r="50" spans="1:18">
      <c r="A50" s="16">
        <v>46</v>
      </c>
      <c r="B50" s="48" t="s">
        <v>156</v>
      </c>
      <c r="C50" s="72">
        <v>1969</v>
      </c>
      <c r="D50" s="48" t="s">
        <v>421</v>
      </c>
      <c r="E50" s="48">
        <v>20</v>
      </c>
      <c r="F50" s="49">
        <f t="shared" si="0"/>
        <v>70</v>
      </c>
      <c r="G50" s="48">
        <v>39</v>
      </c>
      <c r="H50" s="48">
        <v>31</v>
      </c>
      <c r="I50" s="122" t="s">
        <v>308</v>
      </c>
      <c r="J50" s="15">
        <v>0.25</v>
      </c>
      <c r="K50" s="17">
        <f t="shared" si="1"/>
        <v>55.714285714285715</v>
      </c>
      <c r="L50" s="18">
        <v>9</v>
      </c>
      <c r="M50" s="17">
        <f t="shared" si="2"/>
        <v>64.714285714285722</v>
      </c>
      <c r="N50" s="15">
        <f t="shared" si="3"/>
        <v>0.25</v>
      </c>
      <c r="O50" s="17">
        <f t="shared" si="4"/>
        <v>16.178571428571431</v>
      </c>
      <c r="P50" s="32"/>
      <c r="Q50" s="32"/>
      <c r="R50" s="17">
        <f t="shared" si="5"/>
        <v>16.178571428571431</v>
      </c>
    </row>
    <row r="51" spans="1:18">
      <c r="A51" s="16">
        <v>47</v>
      </c>
      <c r="B51" s="48" t="s">
        <v>134</v>
      </c>
      <c r="C51" s="72">
        <v>1973</v>
      </c>
      <c r="D51" s="48" t="s">
        <v>409</v>
      </c>
      <c r="E51" s="48">
        <v>15</v>
      </c>
      <c r="F51" s="49">
        <f t="shared" si="0"/>
        <v>44</v>
      </c>
      <c r="G51" s="48">
        <v>26</v>
      </c>
      <c r="H51" s="48">
        <v>18</v>
      </c>
      <c r="I51" s="122" t="s">
        <v>308</v>
      </c>
      <c r="J51" s="15">
        <v>0.25</v>
      </c>
      <c r="K51" s="17">
        <f t="shared" si="1"/>
        <v>59.090909090909093</v>
      </c>
      <c r="L51" s="18">
        <v>4</v>
      </c>
      <c r="M51" s="17">
        <f t="shared" si="2"/>
        <v>63.090909090909093</v>
      </c>
      <c r="N51" s="15">
        <f t="shared" si="3"/>
        <v>0.25</v>
      </c>
      <c r="O51" s="17">
        <f t="shared" si="4"/>
        <v>15.772727272727273</v>
      </c>
      <c r="P51" s="32"/>
      <c r="Q51" s="32"/>
      <c r="R51" s="17">
        <f t="shared" si="5"/>
        <v>15.772727272727273</v>
      </c>
    </row>
    <row r="52" spans="1:18">
      <c r="A52" s="16">
        <v>48</v>
      </c>
      <c r="B52" s="48" t="s">
        <v>155</v>
      </c>
      <c r="C52" s="72">
        <v>1988</v>
      </c>
      <c r="D52" s="48" t="s">
        <v>421</v>
      </c>
      <c r="E52" s="48">
        <v>20</v>
      </c>
      <c r="F52" s="49">
        <f t="shared" si="0"/>
        <v>68</v>
      </c>
      <c r="G52" s="48">
        <v>35</v>
      </c>
      <c r="H52" s="48">
        <v>33</v>
      </c>
      <c r="I52" s="122" t="s">
        <v>308</v>
      </c>
      <c r="J52" s="15">
        <v>0.25</v>
      </c>
      <c r="K52" s="17">
        <f t="shared" si="1"/>
        <v>51.470588235294116</v>
      </c>
      <c r="L52" s="18">
        <v>9</v>
      </c>
      <c r="M52" s="17">
        <f t="shared" si="2"/>
        <v>60.470588235294116</v>
      </c>
      <c r="N52" s="15">
        <f t="shared" si="3"/>
        <v>0.25</v>
      </c>
      <c r="O52" s="17">
        <f t="shared" si="4"/>
        <v>15.117647058823529</v>
      </c>
      <c r="P52" s="32"/>
      <c r="Q52" s="32"/>
      <c r="R52" s="17">
        <f t="shared" si="5"/>
        <v>15.117647058823529</v>
      </c>
    </row>
    <row r="53" spans="1:18">
      <c r="A53" s="16">
        <v>49</v>
      </c>
      <c r="B53" s="48" t="s">
        <v>181</v>
      </c>
      <c r="C53" s="72">
        <v>1971</v>
      </c>
      <c r="D53" s="48" t="s">
        <v>409</v>
      </c>
      <c r="E53" s="48">
        <v>13</v>
      </c>
      <c r="F53" s="49">
        <f t="shared" si="0"/>
        <v>42</v>
      </c>
      <c r="G53" s="48">
        <v>24</v>
      </c>
      <c r="H53" s="48">
        <v>18</v>
      </c>
      <c r="I53" s="122" t="s">
        <v>308</v>
      </c>
      <c r="J53" s="15">
        <v>0.25</v>
      </c>
      <c r="K53" s="17">
        <f t="shared" si="1"/>
        <v>57.142857142857139</v>
      </c>
      <c r="L53" s="18">
        <v>2</v>
      </c>
      <c r="M53" s="17">
        <f t="shared" si="2"/>
        <v>59.142857142857139</v>
      </c>
      <c r="N53" s="15">
        <f t="shared" si="3"/>
        <v>0.25</v>
      </c>
      <c r="O53" s="17">
        <f t="shared" si="4"/>
        <v>14.785714285714285</v>
      </c>
      <c r="P53" s="32"/>
      <c r="Q53" s="32"/>
      <c r="R53" s="17">
        <f t="shared" si="5"/>
        <v>14.785714285714285</v>
      </c>
    </row>
    <row r="54" spans="1:18" ht="15.75" thickBot="1">
      <c r="A54" s="100">
        <v>50</v>
      </c>
      <c r="B54" s="79" t="s">
        <v>491</v>
      </c>
      <c r="C54" s="80">
        <v>2001</v>
      </c>
      <c r="D54" s="79" t="s">
        <v>98</v>
      </c>
      <c r="E54" s="79">
        <v>22</v>
      </c>
      <c r="F54" s="93">
        <f t="shared" si="0"/>
        <v>71</v>
      </c>
      <c r="G54" s="79">
        <v>19</v>
      </c>
      <c r="H54" s="79">
        <v>52</v>
      </c>
      <c r="I54" s="112" t="s">
        <v>29</v>
      </c>
      <c r="J54" s="94">
        <v>0.4</v>
      </c>
      <c r="K54" s="95">
        <f t="shared" si="1"/>
        <v>26.760563380281688</v>
      </c>
      <c r="L54" s="96">
        <v>10</v>
      </c>
      <c r="M54" s="95">
        <f t="shared" si="2"/>
        <v>36.760563380281688</v>
      </c>
      <c r="N54" s="94">
        <f t="shared" si="3"/>
        <v>0.4</v>
      </c>
      <c r="O54" s="95">
        <f t="shared" si="4"/>
        <v>14.704225352112676</v>
      </c>
      <c r="P54" s="97"/>
      <c r="Q54" s="97"/>
      <c r="R54" s="95">
        <f t="shared" si="5"/>
        <v>14.704225352112676</v>
      </c>
    </row>
    <row r="55" spans="1:18" ht="15.75" thickTop="1">
      <c r="A55" s="87" t="s">
        <v>502</v>
      </c>
      <c r="B55" s="77" t="s">
        <v>141</v>
      </c>
      <c r="C55" s="78">
        <v>1948</v>
      </c>
      <c r="D55" s="77" t="s">
        <v>348</v>
      </c>
      <c r="E55" s="77">
        <v>21</v>
      </c>
      <c r="F55" s="88">
        <f t="shared" si="0"/>
        <v>80</v>
      </c>
      <c r="G55" s="77">
        <v>69</v>
      </c>
      <c r="H55" s="77">
        <v>11</v>
      </c>
      <c r="I55" s="113" t="s">
        <v>311</v>
      </c>
      <c r="J55" s="89">
        <v>0.15</v>
      </c>
      <c r="K55" s="90">
        <f t="shared" si="1"/>
        <v>86.25</v>
      </c>
      <c r="L55" s="91">
        <v>10</v>
      </c>
      <c r="M55" s="90">
        <f t="shared" si="2"/>
        <v>96.25</v>
      </c>
      <c r="N55" s="89">
        <f t="shared" si="3"/>
        <v>0.15</v>
      </c>
      <c r="O55" s="90">
        <f t="shared" si="4"/>
        <v>14.4375</v>
      </c>
      <c r="P55" s="92"/>
      <c r="Q55" s="92"/>
      <c r="R55" s="90">
        <f t="shared" si="5"/>
        <v>14.4375</v>
      </c>
    </row>
    <row r="56" spans="1:18">
      <c r="A56" s="16" t="s">
        <v>502</v>
      </c>
      <c r="B56" s="48" t="s">
        <v>178</v>
      </c>
      <c r="C56" s="72">
        <v>1972</v>
      </c>
      <c r="D56" s="48" t="s">
        <v>357</v>
      </c>
      <c r="E56" s="48">
        <v>20</v>
      </c>
      <c r="F56" s="49">
        <f t="shared" si="0"/>
        <v>63</v>
      </c>
      <c r="G56" s="48">
        <v>30</v>
      </c>
      <c r="H56" s="48">
        <v>33</v>
      </c>
      <c r="I56" s="122" t="s">
        <v>308</v>
      </c>
      <c r="J56" s="15">
        <v>0.25</v>
      </c>
      <c r="K56" s="17">
        <f t="shared" si="1"/>
        <v>47.619047619047613</v>
      </c>
      <c r="L56" s="18">
        <v>9</v>
      </c>
      <c r="M56" s="17">
        <f t="shared" si="2"/>
        <v>56.619047619047613</v>
      </c>
      <c r="N56" s="15">
        <f t="shared" si="3"/>
        <v>0.25</v>
      </c>
      <c r="O56" s="17">
        <f t="shared" si="4"/>
        <v>14.154761904761903</v>
      </c>
      <c r="P56" s="32"/>
      <c r="Q56" s="32"/>
      <c r="R56" s="17">
        <f t="shared" si="5"/>
        <v>14.154761904761903</v>
      </c>
    </row>
    <row r="57" spans="1:18">
      <c r="A57" s="16" t="s">
        <v>502</v>
      </c>
      <c r="B57" s="48" t="s">
        <v>183</v>
      </c>
      <c r="C57" s="72">
        <v>1958</v>
      </c>
      <c r="D57" s="48" t="s">
        <v>421</v>
      </c>
      <c r="E57" s="48">
        <v>22</v>
      </c>
      <c r="F57" s="49">
        <f t="shared" si="0"/>
        <v>75</v>
      </c>
      <c r="G57" s="48">
        <v>34</v>
      </c>
      <c r="H57" s="48">
        <v>41</v>
      </c>
      <c r="I57" s="122" t="s">
        <v>308</v>
      </c>
      <c r="J57" s="15">
        <v>0.25</v>
      </c>
      <c r="K57" s="17">
        <f t="shared" si="1"/>
        <v>45.333333333333329</v>
      </c>
      <c r="L57" s="18">
        <v>10</v>
      </c>
      <c r="M57" s="17">
        <f t="shared" si="2"/>
        <v>55.333333333333329</v>
      </c>
      <c r="N57" s="15">
        <f t="shared" si="3"/>
        <v>0.25</v>
      </c>
      <c r="O57" s="17">
        <f t="shared" si="4"/>
        <v>13.833333333333332</v>
      </c>
      <c r="P57" s="32"/>
      <c r="Q57" s="32"/>
      <c r="R57" s="17">
        <f t="shared" si="5"/>
        <v>13.833333333333332</v>
      </c>
    </row>
    <row r="58" spans="1:18">
      <c r="A58" s="16" t="s">
        <v>502</v>
      </c>
      <c r="B58" s="48" t="s">
        <v>202</v>
      </c>
      <c r="C58" s="72">
        <v>1974</v>
      </c>
      <c r="D58" s="48" t="s">
        <v>378</v>
      </c>
      <c r="E58" s="48">
        <v>22</v>
      </c>
      <c r="F58" s="49">
        <f t="shared" si="0"/>
        <v>67</v>
      </c>
      <c r="G58" s="48">
        <v>30</v>
      </c>
      <c r="H58" s="48">
        <v>37</v>
      </c>
      <c r="I58" s="122" t="s">
        <v>308</v>
      </c>
      <c r="J58" s="15">
        <v>0.25</v>
      </c>
      <c r="K58" s="17">
        <f t="shared" si="1"/>
        <v>44.776119402985074</v>
      </c>
      <c r="L58" s="18">
        <v>10</v>
      </c>
      <c r="M58" s="17">
        <f t="shared" si="2"/>
        <v>54.776119402985074</v>
      </c>
      <c r="N58" s="15">
        <f t="shared" si="3"/>
        <v>0.25</v>
      </c>
      <c r="O58" s="17">
        <f t="shared" si="4"/>
        <v>13.694029850746269</v>
      </c>
      <c r="P58" s="32"/>
      <c r="Q58" s="32"/>
      <c r="R58" s="17">
        <f t="shared" si="5"/>
        <v>13.694029850746269</v>
      </c>
    </row>
    <row r="59" spans="1:18">
      <c r="A59" s="16" t="s">
        <v>502</v>
      </c>
      <c r="B59" s="48" t="s">
        <v>177</v>
      </c>
      <c r="C59" s="72">
        <v>1970</v>
      </c>
      <c r="D59" s="48" t="s">
        <v>433</v>
      </c>
      <c r="E59" s="48">
        <v>22</v>
      </c>
      <c r="F59" s="49">
        <f t="shared" si="0"/>
        <v>67</v>
      </c>
      <c r="G59" s="48">
        <v>29</v>
      </c>
      <c r="H59" s="48">
        <v>38</v>
      </c>
      <c r="I59" s="122" t="s">
        <v>308</v>
      </c>
      <c r="J59" s="15">
        <v>0.25</v>
      </c>
      <c r="K59" s="17">
        <f t="shared" si="1"/>
        <v>43.283582089552233</v>
      </c>
      <c r="L59" s="18">
        <v>10</v>
      </c>
      <c r="M59" s="17">
        <f t="shared" si="2"/>
        <v>53.283582089552233</v>
      </c>
      <c r="N59" s="15">
        <f t="shared" si="3"/>
        <v>0.25</v>
      </c>
      <c r="O59" s="17">
        <f t="shared" si="4"/>
        <v>13.320895522388058</v>
      </c>
      <c r="P59" s="32"/>
      <c r="Q59" s="32"/>
      <c r="R59" s="17">
        <f t="shared" si="5"/>
        <v>13.320895522388058</v>
      </c>
    </row>
    <row r="60" spans="1:18">
      <c r="A60" s="16" t="s">
        <v>502</v>
      </c>
      <c r="B60" s="48" t="s">
        <v>168</v>
      </c>
      <c r="C60" s="72">
        <v>1977</v>
      </c>
      <c r="D60" s="48" t="s">
        <v>403</v>
      </c>
      <c r="E60" s="48">
        <v>17</v>
      </c>
      <c r="F60" s="49">
        <f t="shared" si="0"/>
        <v>56</v>
      </c>
      <c r="G60" s="48">
        <v>8</v>
      </c>
      <c r="H60" s="48">
        <v>48</v>
      </c>
      <c r="I60" s="43" t="s">
        <v>18</v>
      </c>
      <c r="J60" s="15">
        <v>0.65</v>
      </c>
      <c r="K60" s="17">
        <f t="shared" si="1"/>
        <v>14.285714285714285</v>
      </c>
      <c r="L60" s="18">
        <v>6</v>
      </c>
      <c r="M60" s="17">
        <f t="shared" si="2"/>
        <v>20.285714285714285</v>
      </c>
      <c r="N60" s="15">
        <f t="shared" si="3"/>
        <v>0.65</v>
      </c>
      <c r="O60" s="17">
        <f t="shared" si="4"/>
        <v>13.185714285714285</v>
      </c>
      <c r="P60" s="32"/>
      <c r="Q60" s="32"/>
      <c r="R60" s="17">
        <f t="shared" si="5"/>
        <v>13.185714285714285</v>
      </c>
    </row>
    <row r="61" spans="1:18">
      <c r="A61" s="16" t="s">
        <v>502</v>
      </c>
      <c r="B61" s="48" t="s">
        <v>182</v>
      </c>
      <c r="C61" s="72">
        <v>1946</v>
      </c>
      <c r="D61" s="48" t="s">
        <v>409</v>
      </c>
      <c r="E61" s="48">
        <v>21</v>
      </c>
      <c r="F61" s="49">
        <f t="shared" si="0"/>
        <v>74</v>
      </c>
      <c r="G61" s="48">
        <v>31</v>
      </c>
      <c r="H61" s="48">
        <v>43</v>
      </c>
      <c r="I61" s="122" t="s">
        <v>308</v>
      </c>
      <c r="J61" s="15">
        <v>0.25</v>
      </c>
      <c r="K61" s="17">
        <f t="shared" si="1"/>
        <v>41.891891891891895</v>
      </c>
      <c r="L61" s="18">
        <v>10</v>
      </c>
      <c r="M61" s="17">
        <f t="shared" si="2"/>
        <v>51.891891891891895</v>
      </c>
      <c r="N61" s="15">
        <f t="shared" si="3"/>
        <v>0.25</v>
      </c>
      <c r="O61" s="17">
        <f t="shared" si="4"/>
        <v>12.972972972972974</v>
      </c>
      <c r="P61" s="32"/>
      <c r="Q61" s="32"/>
      <c r="R61" s="17">
        <f t="shared" si="5"/>
        <v>12.972972972972974</v>
      </c>
    </row>
    <row r="62" spans="1:18">
      <c r="A62" s="16" t="s">
        <v>502</v>
      </c>
      <c r="B62" s="48" t="s">
        <v>116</v>
      </c>
      <c r="C62" s="72">
        <v>1974</v>
      </c>
      <c r="D62" s="48" t="s">
        <v>409</v>
      </c>
      <c r="E62" s="48">
        <v>18</v>
      </c>
      <c r="F62" s="49">
        <f t="shared" si="0"/>
        <v>58</v>
      </c>
      <c r="G62" s="48">
        <v>26</v>
      </c>
      <c r="H62" s="48">
        <v>32</v>
      </c>
      <c r="I62" s="122" t="s">
        <v>308</v>
      </c>
      <c r="J62" s="15">
        <v>0.25</v>
      </c>
      <c r="K62" s="17">
        <f t="shared" si="1"/>
        <v>44.827586206896555</v>
      </c>
      <c r="L62" s="18">
        <v>7</v>
      </c>
      <c r="M62" s="17">
        <f t="shared" si="2"/>
        <v>51.827586206896555</v>
      </c>
      <c r="N62" s="15">
        <f t="shared" si="3"/>
        <v>0.25</v>
      </c>
      <c r="O62" s="17">
        <f t="shared" si="4"/>
        <v>12.956896551724139</v>
      </c>
      <c r="P62" s="32"/>
      <c r="Q62" s="32"/>
      <c r="R62" s="17">
        <f t="shared" si="5"/>
        <v>12.956896551724139</v>
      </c>
    </row>
    <row r="63" spans="1:18">
      <c r="A63" s="16" t="s">
        <v>502</v>
      </c>
      <c r="B63" s="48" t="s">
        <v>275</v>
      </c>
      <c r="C63" s="72">
        <v>1977</v>
      </c>
      <c r="D63" s="48" t="s">
        <v>405</v>
      </c>
      <c r="E63" s="48">
        <v>22</v>
      </c>
      <c r="F63" s="49">
        <f t="shared" si="0"/>
        <v>84</v>
      </c>
      <c r="G63" s="48">
        <v>64</v>
      </c>
      <c r="H63" s="48">
        <v>20</v>
      </c>
      <c r="I63" s="114" t="s">
        <v>311</v>
      </c>
      <c r="J63" s="15">
        <v>0.15</v>
      </c>
      <c r="K63" s="17">
        <f t="shared" si="1"/>
        <v>76.19047619047619</v>
      </c>
      <c r="L63" s="18">
        <v>10</v>
      </c>
      <c r="M63" s="17">
        <f t="shared" si="2"/>
        <v>86.19047619047619</v>
      </c>
      <c r="N63" s="15">
        <f t="shared" si="3"/>
        <v>0.15</v>
      </c>
      <c r="O63" s="17">
        <f t="shared" si="4"/>
        <v>12.928571428571429</v>
      </c>
      <c r="P63" s="32"/>
      <c r="Q63" s="32"/>
      <c r="R63" s="17">
        <f t="shared" si="5"/>
        <v>12.928571428571429</v>
      </c>
    </row>
    <row r="64" spans="1:18" ht="15.75" thickBot="1">
      <c r="A64" s="100" t="s">
        <v>502</v>
      </c>
      <c r="B64" s="79" t="s">
        <v>50</v>
      </c>
      <c r="C64" s="80">
        <v>1962</v>
      </c>
      <c r="D64" s="79" t="s">
        <v>353</v>
      </c>
      <c r="E64" s="79">
        <v>19</v>
      </c>
      <c r="F64" s="93">
        <f t="shared" si="0"/>
        <v>68</v>
      </c>
      <c r="G64" s="79">
        <v>53</v>
      </c>
      <c r="H64" s="79">
        <v>15</v>
      </c>
      <c r="I64" s="115" t="s">
        <v>311</v>
      </c>
      <c r="J64" s="94">
        <v>0.15</v>
      </c>
      <c r="K64" s="95">
        <f t="shared" si="1"/>
        <v>77.941176470588232</v>
      </c>
      <c r="L64" s="96">
        <v>8</v>
      </c>
      <c r="M64" s="95">
        <f t="shared" si="2"/>
        <v>85.941176470588232</v>
      </c>
      <c r="N64" s="94">
        <f t="shared" si="3"/>
        <v>0.15</v>
      </c>
      <c r="O64" s="95">
        <f t="shared" si="4"/>
        <v>12.891176470588235</v>
      </c>
      <c r="P64" s="97"/>
      <c r="Q64" s="97"/>
      <c r="R64" s="95">
        <f t="shared" si="5"/>
        <v>12.891176470588235</v>
      </c>
    </row>
    <row r="65" spans="1:18" ht="15.75" thickTop="1">
      <c r="A65" s="87" t="s">
        <v>503</v>
      </c>
      <c r="B65" s="77" t="s">
        <v>151</v>
      </c>
      <c r="C65" s="78">
        <v>1974</v>
      </c>
      <c r="D65" s="77" t="s">
        <v>419</v>
      </c>
      <c r="E65" s="77">
        <v>17</v>
      </c>
      <c r="F65" s="88">
        <f t="shared" ref="F65:F128" si="6">SUM(G65:H65)</f>
        <v>55</v>
      </c>
      <c r="G65" s="77">
        <v>25</v>
      </c>
      <c r="H65" s="77">
        <v>30</v>
      </c>
      <c r="I65" s="123" t="s">
        <v>308</v>
      </c>
      <c r="J65" s="89">
        <v>0.25</v>
      </c>
      <c r="K65" s="90">
        <f t="shared" ref="K65:K128" si="7">PRODUCT(G65/F65)*100</f>
        <v>45.454545454545453</v>
      </c>
      <c r="L65" s="91">
        <v>6</v>
      </c>
      <c r="M65" s="90">
        <f t="shared" ref="M65:M128" si="8">SUM(K65:L65)</f>
        <v>51.454545454545453</v>
      </c>
      <c r="N65" s="89">
        <f t="shared" ref="N65:N128" si="9">J65</f>
        <v>0.25</v>
      </c>
      <c r="O65" s="90">
        <f t="shared" ref="O65:O128" si="10">PRODUCT(M65:N65)</f>
        <v>12.863636363636363</v>
      </c>
      <c r="P65" s="92"/>
      <c r="Q65" s="92"/>
      <c r="R65" s="90">
        <f t="shared" ref="R65:R128" si="11">SUM(O65:Q65)</f>
        <v>12.863636363636363</v>
      </c>
    </row>
    <row r="66" spans="1:18">
      <c r="A66" s="16" t="s">
        <v>503</v>
      </c>
      <c r="B66" s="48" t="s">
        <v>254</v>
      </c>
      <c r="C66" s="72">
        <v>1958</v>
      </c>
      <c r="D66" s="48" t="s">
        <v>362</v>
      </c>
      <c r="E66" s="48">
        <v>18</v>
      </c>
      <c r="F66" s="49">
        <f t="shared" si="6"/>
        <v>72</v>
      </c>
      <c r="G66" s="48">
        <v>55</v>
      </c>
      <c r="H66" s="48">
        <v>17</v>
      </c>
      <c r="I66" s="114" t="s">
        <v>311</v>
      </c>
      <c r="J66" s="15">
        <v>0.15</v>
      </c>
      <c r="K66" s="17">
        <f t="shared" si="7"/>
        <v>76.388888888888886</v>
      </c>
      <c r="L66" s="18">
        <v>7</v>
      </c>
      <c r="M66" s="17">
        <f t="shared" si="8"/>
        <v>83.388888888888886</v>
      </c>
      <c r="N66" s="15">
        <f t="shared" si="9"/>
        <v>0.15</v>
      </c>
      <c r="O66" s="17">
        <f t="shared" si="10"/>
        <v>12.508333333333333</v>
      </c>
      <c r="P66" s="32"/>
      <c r="Q66" s="32"/>
      <c r="R66" s="17">
        <f t="shared" si="11"/>
        <v>12.508333333333333</v>
      </c>
    </row>
    <row r="67" spans="1:18">
      <c r="A67" s="16" t="s">
        <v>503</v>
      </c>
      <c r="B67" s="48" t="s">
        <v>22</v>
      </c>
      <c r="C67" s="72">
        <v>1964</v>
      </c>
      <c r="D67" s="48" t="s">
        <v>330</v>
      </c>
      <c r="E67" s="48">
        <v>22</v>
      </c>
      <c r="F67" s="49">
        <f t="shared" si="6"/>
        <v>71</v>
      </c>
      <c r="G67" s="48">
        <v>28</v>
      </c>
      <c r="H67" s="48">
        <v>43</v>
      </c>
      <c r="I67" s="122" t="s">
        <v>308</v>
      </c>
      <c r="J67" s="15">
        <v>0.25</v>
      </c>
      <c r="K67" s="17">
        <f t="shared" si="7"/>
        <v>39.436619718309856</v>
      </c>
      <c r="L67" s="18">
        <v>10</v>
      </c>
      <c r="M67" s="17">
        <f t="shared" si="8"/>
        <v>49.436619718309856</v>
      </c>
      <c r="N67" s="15">
        <f t="shared" si="9"/>
        <v>0.25</v>
      </c>
      <c r="O67" s="17">
        <f t="shared" si="10"/>
        <v>12.359154929577464</v>
      </c>
      <c r="P67" s="32"/>
      <c r="Q67" s="32"/>
      <c r="R67" s="17">
        <f t="shared" si="11"/>
        <v>12.359154929577464</v>
      </c>
    </row>
    <row r="68" spans="1:18">
      <c r="A68" s="16" t="s">
        <v>503</v>
      </c>
      <c r="B68" s="48" t="s">
        <v>36</v>
      </c>
      <c r="C68" s="72">
        <v>1954</v>
      </c>
      <c r="D68" s="48" t="s">
        <v>344</v>
      </c>
      <c r="E68" s="48">
        <v>18</v>
      </c>
      <c r="F68" s="49">
        <f t="shared" si="6"/>
        <v>69</v>
      </c>
      <c r="G68" s="48">
        <v>52</v>
      </c>
      <c r="H68" s="48">
        <v>17</v>
      </c>
      <c r="I68" s="114" t="s">
        <v>311</v>
      </c>
      <c r="J68" s="15">
        <v>0.15</v>
      </c>
      <c r="K68" s="17">
        <f t="shared" si="7"/>
        <v>75.362318840579718</v>
      </c>
      <c r="L68" s="18">
        <v>7</v>
      </c>
      <c r="M68" s="17">
        <f t="shared" si="8"/>
        <v>82.362318840579718</v>
      </c>
      <c r="N68" s="15">
        <f t="shared" si="9"/>
        <v>0.15</v>
      </c>
      <c r="O68" s="17">
        <f t="shared" si="10"/>
        <v>12.354347826086958</v>
      </c>
      <c r="P68" s="32"/>
      <c r="Q68" s="32"/>
      <c r="R68" s="17">
        <f t="shared" si="11"/>
        <v>12.354347826086958</v>
      </c>
    </row>
    <row r="69" spans="1:18">
      <c r="A69" s="16" t="s">
        <v>503</v>
      </c>
      <c r="B69" s="48" t="s">
        <v>112</v>
      </c>
      <c r="C69" s="72">
        <v>1975</v>
      </c>
      <c r="D69" s="48" t="s">
        <v>407</v>
      </c>
      <c r="E69" s="48">
        <v>22</v>
      </c>
      <c r="F69" s="49">
        <f t="shared" si="6"/>
        <v>66</v>
      </c>
      <c r="G69" s="48">
        <v>26</v>
      </c>
      <c r="H69" s="48">
        <v>40</v>
      </c>
      <c r="I69" s="122" t="s">
        <v>308</v>
      </c>
      <c r="J69" s="15">
        <v>0.25</v>
      </c>
      <c r="K69" s="17">
        <f t="shared" si="7"/>
        <v>39.393939393939391</v>
      </c>
      <c r="L69" s="18">
        <v>10</v>
      </c>
      <c r="M69" s="17">
        <f t="shared" si="8"/>
        <v>49.393939393939391</v>
      </c>
      <c r="N69" s="15">
        <f t="shared" si="9"/>
        <v>0.25</v>
      </c>
      <c r="O69" s="17">
        <f t="shared" si="10"/>
        <v>12.348484848484848</v>
      </c>
      <c r="P69" s="32"/>
      <c r="Q69" s="32"/>
      <c r="R69" s="17">
        <f t="shared" si="11"/>
        <v>12.348484848484848</v>
      </c>
    </row>
    <row r="70" spans="1:18">
      <c r="A70" s="16" t="s">
        <v>503</v>
      </c>
      <c r="B70" s="48" t="s">
        <v>273</v>
      </c>
      <c r="C70" s="72">
        <v>1979</v>
      </c>
      <c r="D70" s="48" t="s">
        <v>419</v>
      </c>
      <c r="E70" s="48">
        <v>18</v>
      </c>
      <c r="F70" s="49">
        <f t="shared" si="6"/>
        <v>60</v>
      </c>
      <c r="G70" s="48">
        <v>25</v>
      </c>
      <c r="H70" s="48">
        <v>35</v>
      </c>
      <c r="I70" s="122" t="s">
        <v>308</v>
      </c>
      <c r="J70" s="15">
        <v>0.25</v>
      </c>
      <c r="K70" s="17">
        <f t="shared" si="7"/>
        <v>41.666666666666671</v>
      </c>
      <c r="L70" s="18">
        <v>7</v>
      </c>
      <c r="M70" s="17">
        <f t="shared" si="8"/>
        <v>48.666666666666671</v>
      </c>
      <c r="N70" s="15">
        <f t="shared" si="9"/>
        <v>0.25</v>
      </c>
      <c r="O70" s="17">
        <f t="shared" si="10"/>
        <v>12.166666666666668</v>
      </c>
      <c r="P70" s="32"/>
      <c r="Q70" s="32"/>
      <c r="R70" s="17">
        <f t="shared" si="11"/>
        <v>12.166666666666668</v>
      </c>
    </row>
    <row r="71" spans="1:18">
      <c r="A71" s="16" t="s">
        <v>503</v>
      </c>
      <c r="B71" s="48" t="s">
        <v>190</v>
      </c>
      <c r="C71" s="72">
        <v>1971</v>
      </c>
      <c r="D71" s="48" t="s">
        <v>328</v>
      </c>
      <c r="E71" s="48">
        <v>22</v>
      </c>
      <c r="F71" s="49">
        <f t="shared" si="6"/>
        <v>87</v>
      </c>
      <c r="G71" s="48">
        <v>61</v>
      </c>
      <c r="H71" s="48">
        <v>26</v>
      </c>
      <c r="I71" s="114" t="s">
        <v>311</v>
      </c>
      <c r="J71" s="15">
        <v>0.15</v>
      </c>
      <c r="K71" s="17">
        <f t="shared" si="7"/>
        <v>70.114942528735639</v>
      </c>
      <c r="L71" s="18">
        <v>10</v>
      </c>
      <c r="M71" s="17">
        <f t="shared" si="8"/>
        <v>80.114942528735639</v>
      </c>
      <c r="N71" s="15">
        <f t="shared" si="9"/>
        <v>0.15</v>
      </c>
      <c r="O71" s="17">
        <f t="shared" si="10"/>
        <v>12.017241379310345</v>
      </c>
      <c r="P71" s="32"/>
      <c r="Q71" s="32"/>
      <c r="R71" s="17">
        <f t="shared" si="11"/>
        <v>12.017241379310345</v>
      </c>
    </row>
    <row r="72" spans="1:18">
      <c r="A72" s="16" t="s">
        <v>503</v>
      </c>
      <c r="B72" s="48" t="s">
        <v>218</v>
      </c>
      <c r="C72" s="72">
        <v>1943</v>
      </c>
      <c r="D72" s="48" t="s">
        <v>433</v>
      </c>
      <c r="E72" s="48">
        <v>22</v>
      </c>
      <c r="F72" s="49">
        <f t="shared" si="6"/>
        <v>64</v>
      </c>
      <c r="G72" s="48">
        <v>24</v>
      </c>
      <c r="H72" s="48">
        <v>40</v>
      </c>
      <c r="I72" s="122" t="s">
        <v>308</v>
      </c>
      <c r="J72" s="15">
        <v>0.25</v>
      </c>
      <c r="K72" s="17">
        <f t="shared" si="7"/>
        <v>37.5</v>
      </c>
      <c r="L72" s="18">
        <v>10</v>
      </c>
      <c r="M72" s="17">
        <f t="shared" si="8"/>
        <v>47.5</v>
      </c>
      <c r="N72" s="15">
        <f t="shared" si="9"/>
        <v>0.25</v>
      </c>
      <c r="O72" s="17">
        <f t="shared" si="10"/>
        <v>11.875</v>
      </c>
      <c r="P72" s="32"/>
      <c r="Q72" s="32"/>
      <c r="R72" s="17">
        <f t="shared" si="11"/>
        <v>11.875</v>
      </c>
    </row>
    <row r="73" spans="1:18">
      <c r="A73" s="16" t="s">
        <v>503</v>
      </c>
      <c r="B73" s="48" t="s">
        <v>271</v>
      </c>
      <c r="C73" s="72">
        <v>1954</v>
      </c>
      <c r="D73" s="48" t="s">
        <v>384</v>
      </c>
      <c r="E73" s="48">
        <v>22</v>
      </c>
      <c r="F73" s="49">
        <f t="shared" si="6"/>
        <v>64</v>
      </c>
      <c r="G73" s="48">
        <v>24</v>
      </c>
      <c r="H73" s="48">
        <v>40</v>
      </c>
      <c r="I73" s="122" t="s">
        <v>308</v>
      </c>
      <c r="J73" s="15">
        <v>0.25</v>
      </c>
      <c r="K73" s="17">
        <f t="shared" si="7"/>
        <v>37.5</v>
      </c>
      <c r="L73" s="18">
        <v>10</v>
      </c>
      <c r="M73" s="17">
        <f t="shared" si="8"/>
        <v>47.5</v>
      </c>
      <c r="N73" s="15">
        <f t="shared" si="9"/>
        <v>0.25</v>
      </c>
      <c r="O73" s="17">
        <f t="shared" si="10"/>
        <v>11.875</v>
      </c>
      <c r="P73" s="32"/>
      <c r="Q73" s="32"/>
      <c r="R73" s="17">
        <f t="shared" si="11"/>
        <v>11.875</v>
      </c>
    </row>
    <row r="74" spans="1:18" ht="15.75" thickBot="1">
      <c r="A74" s="100" t="s">
        <v>503</v>
      </c>
      <c r="B74" s="79" t="s">
        <v>19</v>
      </c>
      <c r="C74" s="80">
        <v>1960</v>
      </c>
      <c r="D74" s="79" t="s">
        <v>328</v>
      </c>
      <c r="E74" s="79">
        <v>22</v>
      </c>
      <c r="F74" s="93">
        <f t="shared" si="6"/>
        <v>86</v>
      </c>
      <c r="G74" s="79">
        <v>59</v>
      </c>
      <c r="H74" s="79">
        <v>27</v>
      </c>
      <c r="I74" s="115" t="s">
        <v>311</v>
      </c>
      <c r="J74" s="94">
        <v>0.15</v>
      </c>
      <c r="K74" s="95">
        <f t="shared" si="7"/>
        <v>68.604651162790702</v>
      </c>
      <c r="L74" s="96">
        <v>10</v>
      </c>
      <c r="M74" s="95">
        <f t="shared" si="8"/>
        <v>78.604651162790702</v>
      </c>
      <c r="N74" s="94">
        <f t="shared" si="9"/>
        <v>0.15</v>
      </c>
      <c r="O74" s="95">
        <f t="shared" si="10"/>
        <v>11.790697674418604</v>
      </c>
      <c r="P74" s="97"/>
      <c r="Q74" s="97"/>
      <c r="R74" s="95">
        <f t="shared" si="11"/>
        <v>11.790697674418604</v>
      </c>
    </row>
    <row r="75" spans="1:18" ht="15.75" thickTop="1">
      <c r="A75" s="87" t="s">
        <v>504</v>
      </c>
      <c r="B75" s="77" t="s">
        <v>144</v>
      </c>
      <c r="C75" s="78">
        <v>1954</v>
      </c>
      <c r="D75" s="77" t="s">
        <v>360</v>
      </c>
      <c r="E75" s="77">
        <v>22</v>
      </c>
      <c r="F75" s="88">
        <f t="shared" si="6"/>
        <v>86</v>
      </c>
      <c r="G75" s="77">
        <v>58</v>
      </c>
      <c r="H75" s="77">
        <v>28</v>
      </c>
      <c r="I75" s="113" t="s">
        <v>311</v>
      </c>
      <c r="J75" s="89">
        <v>0.15</v>
      </c>
      <c r="K75" s="90">
        <f t="shared" si="7"/>
        <v>67.441860465116278</v>
      </c>
      <c r="L75" s="91">
        <v>10</v>
      </c>
      <c r="M75" s="90">
        <f t="shared" si="8"/>
        <v>77.441860465116278</v>
      </c>
      <c r="N75" s="89">
        <f t="shared" si="9"/>
        <v>0.15</v>
      </c>
      <c r="O75" s="90">
        <f t="shared" si="10"/>
        <v>11.616279069767442</v>
      </c>
      <c r="P75" s="92"/>
      <c r="Q75" s="92"/>
      <c r="R75" s="90">
        <f t="shared" si="11"/>
        <v>11.616279069767442</v>
      </c>
    </row>
    <row r="76" spans="1:18">
      <c r="A76" s="16" t="s">
        <v>504</v>
      </c>
      <c r="B76" s="48" t="s">
        <v>145</v>
      </c>
      <c r="C76" s="72">
        <v>1966</v>
      </c>
      <c r="D76" s="48" t="s">
        <v>360</v>
      </c>
      <c r="E76" s="48">
        <v>20</v>
      </c>
      <c r="F76" s="49">
        <f t="shared" si="6"/>
        <v>78</v>
      </c>
      <c r="G76" s="48">
        <v>53</v>
      </c>
      <c r="H76" s="48">
        <v>25</v>
      </c>
      <c r="I76" s="114" t="s">
        <v>311</v>
      </c>
      <c r="J76" s="15">
        <v>0.15</v>
      </c>
      <c r="K76" s="17">
        <f t="shared" si="7"/>
        <v>67.948717948717956</v>
      </c>
      <c r="L76" s="18">
        <v>9</v>
      </c>
      <c r="M76" s="17">
        <f t="shared" si="8"/>
        <v>76.948717948717956</v>
      </c>
      <c r="N76" s="15">
        <f t="shared" si="9"/>
        <v>0.15</v>
      </c>
      <c r="O76" s="17">
        <f t="shared" si="10"/>
        <v>11.542307692307693</v>
      </c>
      <c r="P76" s="32"/>
      <c r="Q76" s="32"/>
      <c r="R76" s="17">
        <f t="shared" si="11"/>
        <v>11.542307692307693</v>
      </c>
    </row>
    <row r="77" spans="1:18">
      <c r="A77" s="16" t="s">
        <v>504</v>
      </c>
      <c r="B77" s="48" t="s">
        <v>102</v>
      </c>
      <c r="C77" s="72">
        <v>1973</v>
      </c>
      <c r="D77" s="48" t="s">
        <v>361</v>
      </c>
      <c r="E77" s="48">
        <v>13</v>
      </c>
      <c r="F77" s="49">
        <f t="shared" si="6"/>
        <v>50</v>
      </c>
      <c r="G77" s="48">
        <v>37</v>
      </c>
      <c r="H77" s="48">
        <v>13</v>
      </c>
      <c r="I77" s="114" t="s">
        <v>311</v>
      </c>
      <c r="J77" s="15">
        <v>0.15</v>
      </c>
      <c r="K77" s="17">
        <f t="shared" si="7"/>
        <v>74</v>
      </c>
      <c r="L77" s="18">
        <v>2</v>
      </c>
      <c r="M77" s="17">
        <f t="shared" si="8"/>
        <v>76</v>
      </c>
      <c r="N77" s="15">
        <f t="shared" si="9"/>
        <v>0.15</v>
      </c>
      <c r="O77" s="17">
        <f t="shared" si="10"/>
        <v>11.4</v>
      </c>
      <c r="P77" s="32"/>
      <c r="Q77" s="32"/>
      <c r="R77" s="17">
        <f t="shared" si="11"/>
        <v>11.4</v>
      </c>
    </row>
    <row r="78" spans="1:18">
      <c r="A78" s="16" t="s">
        <v>504</v>
      </c>
      <c r="B78" s="48" t="s">
        <v>404</v>
      </c>
      <c r="C78" s="72">
        <v>1963</v>
      </c>
      <c r="D78" s="48" t="s">
        <v>405</v>
      </c>
      <c r="E78" s="48">
        <v>22</v>
      </c>
      <c r="F78" s="49">
        <f t="shared" si="6"/>
        <v>83</v>
      </c>
      <c r="G78" s="48">
        <v>54</v>
      </c>
      <c r="H78" s="48">
        <v>29</v>
      </c>
      <c r="I78" s="114" t="s">
        <v>311</v>
      </c>
      <c r="J78" s="15">
        <v>0.15</v>
      </c>
      <c r="K78" s="17">
        <f t="shared" si="7"/>
        <v>65.060240963855421</v>
      </c>
      <c r="L78" s="18">
        <v>10</v>
      </c>
      <c r="M78" s="17">
        <f t="shared" si="8"/>
        <v>75.060240963855421</v>
      </c>
      <c r="N78" s="15">
        <f t="shared" si="9"/>
        <v>0.15</v>
      </c>
      <c r="O78" s="17">
        <f t="shared" si="10"/>
        <v>11.259036144578312</v>
      </c>
      <c r="P78" s="32"/>
      <c r="Q78" s="32"/>
      <c r="R78" s="17">
        <f t="shared" si="11"/>
        <v>11.259036144578312</v>
      </c>
    </row>
    <row r="79" spans="1:18">
      <c r="A79" s="16" t="s">
        <v>504</v>
      </c>
      <c r="B79" s="48" t="s">
        <v>162</v>
      </c>
      <c r="C79" s="72">
        <v>1978</v>
      </c>
      <c r="D79" s="48" t="s">
        <v>342</v>
      </c>
      <c r="E79" s="48">
        <v>14</v>
      </c>
      <c r="F79" s="49">
        <f t="shared" si="6"/>
        <v>46</v>
      </c>
      <c r="G79" s="48">
        <v>19</v>
      </c>
      <c r="H79" s="48">
        <v>27</v>
      </c>
      <c r="I79" s="122" t="s">
        <v>308</v>
      </c>
      <c r="J79" s="15">
        <v>0.25</v>
      </c>
      <c r="K79" s="17">
        <f t="shared" si="7"/>
        <v>41.304347826086953</v>
      </c>
      <c r="L79" s="18">
        <v>3</v>
      </c>
      <c r="M79" s="17">
        <f t="shared" si="8"/>
        <v>44.304347826086953</v>
      </c>
      <c r="N79" s="15">
        <f t="shared" si="9"/>
        <v>0.25</v>
      </c>
      <c r="O79" s="17">
        <f t="shared" si="10"/>
        <v>11.076086956521738</v>
      </c>
      <c r="P79" s="32"/>
      <c r="Q79" s="32"/>
      <c r="R79" s="17">
        <f t="shared" si="11"/>
        <v>11.076086956521738</v>
      </c>
    </row>
    <row r="80" spans="1:18">
      <c r="A80" s="16" t="s">
        <v>504</v>
      </c>
      <c r="B80" s="48" t="s">
        <v>212</v>
      </c>
      <c r="C80" s="72">
        <v>1964</v>
      </c>
      <c r="D80" s="48" t="s">
        <v>360</v>
      </c>
      <c r="E80" s="48">
        <v>22</v>
      </c>
      <c r="F80" s="49">
        <f t="shared" si="6"/>
        <v>85</v>
      </c>
      <c r="G80" s="48">
        <v>54</v>
      </c>
      <c r="H80" s="48">
        <v>31</v>
      </c>
      <c r="I80" s="114" t="s">
        <v>311</v>
      </c>
      <c r="J80" s="15">
        <v>0.15</v>
      </c>
      <c r="K80" s="17">
        <f t="shared" si="7"/>
        <v>63.529411764705877</v>
      </c>
      <c r="L80" s="18">
        <v>10</v>
      </c>
      <c r="M80" s="17">
        <f t="shared" si="8"/>
        <v>73.529411764705884</v>
      </c>
      <c r="N80" s="15">
        <f t="shared" si="9"/>
        <v>0.15</v>
      </c>
      <c r="O80" s="17">
        <f t="shared" si="10"/>
        <v>11.029411764705882</v>
      </c>
      <c r="P80" s="32"/>
      <c r="Q80" s="32"/>
      <c r="R80" s="17">
        <f t="shared" si="11"/>
        <v>11.029411764705882</v>
      </c>
    </row>
    <row r="81" spans="1:18">
      <c r="A81" s="16" t="s">
        <v>504</v>
      </c>
      <c r="B81" s="48" t="s">
        <v>147</v>
      </c>
      <c r="C81" s="72">
        <v>1951</v>
      </c>
      <c r="D81" s="48" t="s">
        <v>378</v>
      </c>
      <c r="E81" s="48">
        <v>20</v>
      </c>
      <c r="F81" s="49">
        <f t="shared" si="6"/>
        <v>60</v>
      </c>
      <c r="G81" s="48">
        <v>21</v>
      </c>
      <c r="H81" s="48">
        <v>39</v>
      </c>
      <c r="I81" s="122" t="s">
        <v>308</v>
      </c>
      <c r="J81" s="15">
        <v>0.25</v>
      </c>
      <c r="K81" s="17">
        <f t="shared" si="7"/>
        <v>35</v>
      </c>
      <c r="L81" s="18">
        <v>9</v>
      </c>
      <c r="M81" s="17">
        <f t="shared" si="8"/>
        <v>44</v>
      </c>
      <c r="N81" s="15">
        <f t="shared" si="9"/>
        <v>0.25</v>
      </c>
      <c r="O81" s="17">
        <f t="shared" si="10"/>
        <v>11</v>
      </c>
      <c r="P81" s="32"/>
      <c r="Q81" s="32"/>
      <c r="R81" s="17">
        <f t="shared" si="11"/>
        <v>11</v>
      </c>
    </row>
    <row r="82" spans="1:18">
      <c r="A82" s="16" t="s">
        <v>504</v>
      </c>
      <c r="B82" s="48" t="s">
        <v>230</v>
      </c>
      <c r="C82" s="72">
        <v>1964</v>
      </c>
      <c r="D82" s="48" t="s">
        <v>405</v>
      </c>
      <c r="E82" s="48">
        <v>22</v>
      </c>
      <c r="F82" s="49">
        <f t="shared" si="6"/>
        <v>83</v>
      </c>
      <c r="G82" s="48">
        <v>52</v>
      </c>
      <c r="H82" s="48">
        <v>31</v>
      </c>
      <c r="I82" s="114" t="s">
        <v>311</v>
      </c>
      <c r="J82" s="15">
        <v>0.15</v>
      </c>
      <c r="K82" s="17">
        <f t="shared" si="7"/>
        <v>62.650602409638559</v>
      </c>
      <c r="L82" s="18">
        <v>10</v>
      </c>
      <c r="M82" s="17">
        <f t="shared" si="8"/>
        <v>72.650602409638566</v>
      </c>
      <c r="N82" s="15">
        <f t="shared" si="9"/>
        <v>0.15</v>
      </c>
      <c r="O82" s="17">
        <f t="shared" si="10"/>
        <v>10.897590361445785</v>
      </c>
      <c r="P82" s="32"/>
      <c r="Q82" s="32"/>
      <c r="R82" s="17">
        <f t="shared" si="11"/>
        <v>10.897590361445785</v>
      </c>
    </row>
    <row r="83" spans="1:18">
      <c r="A83" s="16" t="s">
        <v>504</v>
      </c>
      <c r="B83" s="48" t="s">
        <v>236</v>
      </c>
      <c r="C83" s="72">
        <v>1968</v>
      </c>
      <c r="D83" s="48" t="s">
        <v>433</v>
      </c>
      <c r="E83" s="48">
        <v>18</v>
      </c>
      <c r="F83" s="49">
        <f t="shared" si="6"/>
        <v>52</v>
      </c>
      <c r="G83" s="48">
        <v>19</v>
      </c>
      <c r="H83" s="48">
        <v>33</v>
      </c>
      <c r="I83" s="122" t="s">
        <v>308</v>
      </c>
      <c r="J83" s="15">
        <v>0.25</v>
      </c>
      <c r="K83" s="17">
        <f t="shared" si="7"/>
        <v>36.538461538461533</v>
      </c>
      <c r="L83" s="18">
        <v>7</v>
      </c>
      <c r="M83" s="17">
        <f t="shared" si="8"/>
        <v>43.538461538461533</v>
      </c>
      <c r="N83" s="15">
        <f t="shared" si="9"/>
        <v>0.25</v>
      </c>
      <c r="O83" s="17">
        <f t="shared" si="10"/>
        <v>10.884615384615383</v>
      </c>
      <c r="P83" s="32"/>
      <c r="Q83" s="32"/>
      <c r="R83" s="17">
        <f t="shared" si="11"/>
        <v>10.884615384615383</v>
      </c>
    </row>
    <row r="84" spans="1:18" ht="15.75" thickBot="1">
      <c r="A84" s="100" t="s">
        <v>504</v>
      </c>
      <c r="B84" s="79" t="s">
        <v>208</v>
      </c>
      <c r="C84" s="80">
        <v>1975</v>
      </c>
      <c r="D84" s="79" t="s">
        <v>361</v>
      </c>
      <c r="E84" s="79">
        <v>22</v>
      </c>
      <c r="F84" s="93">
        <f t="shared" si="6"/>
        <v>84</v>
      </c>
      <c r="G84" s="79">
        <v>51</v>
      </c>
      <c r="H84" s="79">
        <v>33</v>
      </c>
      <c r="I84" s="115" t="s">
        <v>311</v>
      </c>
      <c r="J84" s="94">
        <v>0.15</v>
      </c>
      <c r="K84" s="95">
        <f t="shared" si="7"/>
        <v>60.714285714285708</v>
      </c>
      <c r="L84" s="96">
        <v>10</v>
      </c>
      <c r="M84" s="95">
        <f t="shared" si="8"/>
        <v>70.714285714285708</v>
      </c>
      <c r="N84" s="94">
        <f t="shared" si="9"/>
        <v>0.15</v>
      </c>
      <c r="O84" s="95">
        <f t="shared" si="10"/>
        <v>10.607142857142856</v>
      </c>
      <c r="P84" s="97"/>
      <c r="Q84" s="97"/>
      <c r="R84" s="95">
        <f t="shared" si="11"/>
        <v>10.607142857142856</v>
      </c>
    </row>
    <row r="85" spans="1:18" ht="15.75" thickTop="1">
      <c r="A85" s="87" t="s">
        <v>505</v>
      </c>
      <c r="B85" s="77" t="s">
        <v>176</v>
      </c>
      <c r="C85" s="78">
        <v>1992</v>
      </c>
      <c r="D85" s="77" t="s">
        <v>368</v>
      </c>
      <c r="E85" s="77">
        <v>19</v>
      </c>
      <c r="F85" s="88">
        <f t="shared" si="6"/>
        <v>62</v>
      </c>
      <c r="G85" s="77">
        <v>21</v>
      </c>
      <c r="H85" s="77">
        <v>41</v>
      </c>
      <c r="I85" s="123" t="s">
        <v>308</v>
      </c>
      <c r="J85" s="89">
        <v>0.25</v>
      </c>
      <c r="K85" s="90">
        <f t="shared" si="7"/>
        <v>33.87096774193548</v>
      </c>
      <c r="L85" s="91">
        <v>8</v>
      </c>
      <c r="M85" s="90">
        <f t="shared" si="8"/>
        <v>41.87096774193548</v>
      </c>
      <c r="N85" s="89">
        <f t="shared" si="9"/>
        <v>0.25</v>
      </c>
      <c r="O85" s="90">
        <f t="shared" si="10"/>
        <v>10.46774193548387</v>
      </c>
      <c r="P85" s="92"/>
      <c r="Q85" s="92"/>
      <c r="R85" s="90">
        <f t="shared" si="11"/>
        <v>10.46774193548387</v>
      </c>
    </row>
    <row r="86" spans="1:18">
      <c r="A86" s="16" t="s">
        <v>505</v>
      </c>
      <c r="B86" s="48" t="s">
        <v>463</v>
      </c>
      <c r="C86" s="72">
        <v>1973</v>
      </c>
      <c r="D86" s="48" t="s">
        <v>352</v>
      </c>
      <c r="E86" s="48">
        <v>16</v>
      </c>
      <c r="F86" s="49">
        <f t="shared" si="6"/>
        <v>60</v>
      </c>
      <c r="G86" s="48">
        <v>58</v>
      </c>
      <c r="H86" s="48">
        <v>2</v>
      </c>
      <c r="I86" s="119" t="s">
        <v>335</v>
      </c>
      <c r="J86" s="15">
        <v>0.1</v>
      </c>
      <c r="K86" s="17">
        <f t="shared" si="7"/>
        <v>96.666666666666671</v>
      </c>
      <c r="L86" s="18">
        <v>7</v>
      </c>
      <c r="M86" s="17">
        <f t="shared" si="8"/>
        <v>103.66666666666667</v>
      </c>
      <c r="N86" s="15">
        <f t="shared" si="9"/>
        <v>0.1</v>
      </c>
      <c r="O86" s="17">
        <f t="shared" si="10"/>
        <v>10.366666666666667</v>
      </c>
      <c r="P86" s="32"/>
      <c r="Q86" s="32"/>
      <c r="R86" s="17">
        <f t="shared" si="11"/>
        <v>10.366666666666667</v>
      </c>
    </row>
    <row r="87" spans="1:18">
      <c r="A87" s="16" t="s">
        <v>505</v>
      </c>
      <c r="B87" s="48" t="s">
        <v>103</v>
      </c>
      <c r="C87" s="72">
        <v>1973</v>
      </c>
      <c r="D87" s="48" t="s">
        <v>395</v>
      </c>
      <c r="E87" s="48">
        <v>22</v>
      </c>
      <c r="F87" s="49">
        <f t="shared" si="6"/>
        <v>70</v>
      </c>
      <c r="G87" s="48">
        <v>22</v>
      </c>
      <c r="H87" s="48">
        <v>48</v>
      </c>
      <c r="I87" s="122" t="s">
        <v>308</v>
      </c>
      <c r="J87" s="15">
        <v>0.25</v>
      </c>
      <c r="K87" s="17">
        <f t="shared" si="7"/>
        <v>31.428571428571427</v>
      </c>
      <c r="L87" s="18">
        <v>10</v>
      </c>
      <c r="M87" s="17">
        <f t="shared" si="8"/>
        <v>41.428571428571431</v>
      </c>
      <c r="N87" s="15">
        <f t="shared" si="9"/>
        <v>0.25</v>
      </c>
      <c r="O87" s="17">
        <f t="shared" si="10"/>
        <v>10.357142857142858</v>
      </c>
      <c r="P87" s="32"/>
      <c r="Q87" s="32"/>
      <c r="R87" s="17">
        <f t="shared" si="11"/>
        <v>10.357142857142858</v>
      </c>
    </row>
    <row r="88" spans="1:18">
      <c r="A88" s="16" t="s">
        <v>505</v>
      </c>
      <c r="B88" s="48" t="s">
        <v>78</v>
      </c>
      <c r="C88" s="72">
        <v>1949</v>
      </c>
      <c r="D88" s="48" t="s">
        <v>353</v>
      </c>
      <c r="E88" s="48">
        <v>22</v>
      </c>
      <c r="F88" s="49">
        <f t="shared" si="6"/>
        <v>78</v>
      </c>
      <c r="G88" s="48">
        <v>46</v>
      </c>
      <c r="H88" s="48">
        <v>32</v>
      </c>
      <c r="I88" s="114" t="s">
        <v>311</v>
      </c>
      <c r="J88" s="15">
        <v>0.15</v>
      </c>
      <c r="K88" s="17">
        <f t="shared" si="7"/>
        <v>58.974358974358978</v>
      </c>
      <c r="L88" s="18">
        <v>10</v>
      </c>
      <c r="M88" s="17">
        <f t="shared" si="8"/>
        <v>68.974358974358978</v>
      </c>
      <c r="N88" s="15">
        <f t="shared" si="9"/>
        <v>0.15</v>
      </c>
      <c r="O88" s="17">
        <f t="shared" si="10"/>
        <v>10.346153846153847</v>
      </c>
      <c r="P88" s="32"/>
      <c r="Q88" s="32"/>
      <c r="R88" s="17">
        <f t="shared" si="11"/>
        <v>10.346153846153847</v>
      </c>
    </row>
    <row r="89" spans="1:18">
      <c r="A89" s="16" t="s">
        <v>505</v>
      </c>
      <c r="B89" s="48" t="s">
        <v>90</v>
      </c>
      <c r="C89" s="72">
        <v>1993</v>
      </c>
      <c r="D89" s="48" t="s">
        <v>381</v>
      </c>
      <c r="E89" s="48">
        <v>16</v>
      </c>
      <c r="F89" s="49">
        <f t="shared" si="6"/>
        <v>63</v>
      </c>
      <c r="G89" s="48">
        <v>60</v>
      </c>
      <c r="H89" s="48">
        <v>3</v>
      </c>
      <c r="I89" s="116" t="s">
        <v>332</v>
      </c>
      <c r="J89" s="15">
        <v>0.1</v>
      </c>
      <c r="K89" s="17">
        <f t="shared" si="7"/>
        <v>95.238095238095227</v>
      </c>
      <c r="L89" s="18">
        <v>8</v>
      </c>
      <c r="M89" s="17">
        <f t="shared" si="8"/>
        <v>103.23809523809523</v>
      </c>
      <c r="N89" s="15">
        <f t="shared" si="9"/>
        <v>0.1</v>
      </c>
      <c r="O89" s="17">
        <f t="shared" si="10"/>
        <v>10.323809523809523</v>
      </c>
      <c r="P89" s="32"/>
      <c r="Q89" s="32"/>
      <c r="R89" s="17">
        <f t="shared" si="11"/>
        <v>10.323809523809523</v>
      </c>
    </row>
    <row r="90" spans="1:18">
      <c r="A90" s="16" t="s">
        <v>505</v>
      </c>
      <c r="B90" s="48" t="s">
        <v>229</v>
      </c>
      <c r="C90" s="72">
        <v>1977</v>
      </c>
      <c r="D90" s="48" t="s">
        <v>344</v>
      </c>
      <c r="E90" s="48">
        <v>22</v>
      </c>
      <c r="F90" s="49">
        <f t="shared" si="6"/>
        <v>85</v>
      </c>
      <c r="G90" s="48">
        <v>50</v>
      </c>
      <c r="H90" s="48">
        <v>35</v>
      </c>
      <c r="I90" s="114" t="s">
        <v>311</v>
      </c>
      <c r="J90" s="15">
        <v>0.15</v>
      </c>
      <c r="K90" s="17">
        <f t="shared" si="7"/>
        <v>58.82352941176471</v>
      </c>
      <c r="L90" s="18">
        <v>10</v>
      </c>
      <c r="M90" s="17">
        <f t="shared" si="8"/>
        <v>68.82352941176471</v>
      </c>
      <c r="N90" s="15">
        <f t="shared" si="9"/>
        <v>0.15</v>
      </c>
      <c r="O90" s="17">
        <f t="shared" si="10"/>
        <v>10.323529411764707</v>
      </c>
      <c r="P90" s="32"/>
      <c r="Q90" s="32"/>
      <c r="R90" s="17">
        <f t="shared" si="11"/>
        <v>10.323529411764707</v>
      </c>
    </row>
    <row r="91" spans="1:18">
      <c r="A91" s="16" t="s">
        <v>505</v>
      </c>
      <c r="B91" s="48" t="s">
        <v>351</v>
      </c>
      <c r="C91" s="72">
        <v>1959</v>
      </c>
      <c r="D91" s="48" t="s">
        <v>352</v>
      </c>
      <c r="E91" s="48">
        <v>12</v>
      </c>
      <c r="F91" s="49">
        <f t="shared" si="6"/>
        <v>48</v>
      </c>
      <c r="G91" s="48">
        <v>48</v>
      </c>
      <c r="H91" s="48">
        <v>0</v>
      </c>
      <c r="I91" s="119" t="s">
        <v>335</v>
      </c>
      <c r="J91" s="15">
        <v>0.1</v>
      </c>
      <c r="K91" s="17">
        <f t="shared" si="7"/>
        <v>100</v>
      </c>
      <c r="L91" s="18">
        <v>3</v>
      </c>
      <c r="M91" s="17">
        <f t="shared" si="8"/>
        <v>103</v>
      </c>
      <c r="N91" s="15">
        <f t="shared" si="9"/>
        <v>0.1</v>
      </c>
      <c r="O91" s="17">
        <f t="shared" si="10"/>
        <v>10.3</v>
      </c>
      <c r="P91" s="32"/>
      <c r="Q91" s="32"/>
      <c r="R91" s="17">
        <f t="shared" si="11"/>
        <v>10.3</v>
      </c>
    </row>
    <row r="92" spans="1:18">
      <c r="A92" s="74" t="s">
        <v>506</v>
      </c>
      <c r="B92" s="75" t="s">
        <v>412</v>
      </c>
      <c r="C92" s="72">
        <v>1991</v>
      </c>
      <c r="D92" s="48" t="s">
        <v>337</v>
      </c>
      <c r="E92" s="48">
        <v>16</v>
      </c>
      <c r="F92" s="49">
        <f t="shared" si="6"/>
        <v>63</v>
      </c>
      <c r="G92" s="48">
        <v>59</v>
      </c>
      <c r="H92" s="48">
        <v>4</v>
      </c>
      <c r="I92" s="116" t="s">
        <v>332</v>
      </c>
      <c r="J92" s="15">
        <v>0.1</v>
      </c>
      <c r="K92" s="17">
        <f t="shared" si="7"/>
        <v>93.650793650793645</v>
      </c>
      <c r="L92" s="18">
        <v>8</v>
      </c>
      <c r="M92" s="17">
        <f t="shared" si="8"/>
        <v>101.65079365079364</v>
      </c>
      <c r="N92" s="15">
        <f t="shared" si="9"/>
        <v>0.1</v>
      </c>
      <c r="O92" s="17">
        <f t="shared" si="10"/>
        <v>10.165079365079364</v>
      </c>
      <c r="P92" s="32"/>
      <c r="Q92" s="32"/>
      <c r="R92" s="17">
        <f t="shared" si="11"/>
        <v>10.165079365079364</v>
      </c>
    </row>
    <row r="93" spans="1:18">
      <c r="A93" s="16" t="s">
        <v>505</v>
      </c>
      <c r="B93" s="48" t="s">
        <v>67</v>
      </c>
      <c r="C93" s="72">
        <v>1972</v>
      </c>
      <c r="D93" s="48" t="s">
        <v>362</v>
      </c>
      <c r="E93" s="48">
        <v>20</v>
      </c>
      <c r="F93" s="49">
        <f t="shared" si="6"/>
        <v>75</v>
      </c>
      <c r="G93" s="48">
        <v>44</v>
      </c>
      <c r="H93" s="48">
        <v>31</v>
      </c>
      <c r="I93" s="114" t="s">
        <v>311</v>
      </c>
      <c r="J93" s="15">
        <v>0.15</v>
      </c>
      <c r="K93" s="17">
        <f t="shared" si="7"/>
        <v>58.666666666666664</v>
      </c>
      <c r="L93" s="18">
        <v>9</v>
      </c>
      <c r="M93" s="17">
        <f t="shared" si="8"/>
        <v>67.666666666666657</v>
      </c>
      <c r="N93" s="15">
        <f t="shared" si="9"/>
        <v>0.15</v>
      </c>
      <c r="O93" s="17">
        <f t="shared" si="10"/>
        <v>10.149999999999999</v>
      </c>
      <c r="P93" s="32"/>
      <c r="Q93" s="32"/>
      <c r="R93" s="17">
        <f t="shared" si="11"/>
        <v>10.149999999999999</v>
      </c>
    </row>
    <row r="94" spans="1:18">
      <c r="A94" s="16" t="s">
        <v>505</v>
      </c>
      <c r="B94" s="48" t="s">
        <v>110</v>
      </c>
      <c r="C94" s="72">
        <v>1966</v>
      </c>
      <c r="D94" s="48" t="s">
        <v>384</v>
      </c>
      <c r="E94" s="48">
        <v>22</v>
      </c>
      <c r="F94" s="49">
        <f t="shared" si="6"/>
        <v>59</v>
      </c>
      <c r="G94" s="48">
        <v>18</v>
      </c>
      <c r="H94" s="48">
        <v>41</v>
      </c>
      <c r="I94" s="122" t="s">
        <v>308</v>
      </c>
      <c r="J94" s="15">
        <v>0.25</v>
      </c>
      <c r="K94" s="17">
        <f t="shared" si="7"/>
        <v>30.508474576271187</v>
      </c>
      <c r="L94" s="18">
        <v>10</v>
      </c>
      <c r="M94" s="17">
        <f t="shared" si="8"/>
        <v>40.508474576271183</v>
      </c>
      <c r="N94" s="15">
        <f t="shared" si="9"/>
        <v>0.25</v>
      </c>
      <c r="O94" s="17">
        <f t="shared" si="10"/>
        <v>10.127118644067796</v>
      </c>
      <c r="P94" s="32"/>
      <c r="Q94" s="32"/>
      <c r="R94" s="17">
        <f t="shared" si="11"/>
        <v>10.127118644067796</v>
      </c>
    </row>
    <row r="95" spans="1:18">
      <c r="A95" s="16" t="s">
        <v>505</v>
      </c>
      <c r="B95" s="48" t="s">
        <v>196</v>
      </c>
      <c r="C95" s="72">
        <v>1962</v>
      </c>
      <c r="D95" s="48" t="s">
        <v>364</v>
      </c>
      <c r="E95" s="48">
        <v>15</v>
      </c>
      <c r="F95" s="49">
        <f t="shared" si="6"/>
        <v>60</v>
      </c>
      <c r="G95" s="48">
        <v>38</v>
      </c>
      <c r="H95" s="48">
        <v>22</v>
      </c>
      <c r="I95" s="114" t="s">
        <v>311</v>
      </c>
      <c r="J95" s="15">
        <v>0.15</v>
      </c>
      <c r="K95" s="17">
        <f t="shared" si="7"/>
        <v>63.333333333333329</v>
      </c>
      <c r="L95" s="18">
        <v>4</v>
      </c>
      <c r="M95" s="17">
        <f t="shared" si="8"/>
        <v>67.333333333333329</v>
      </c>
      <c r="N95" s="15">
        <f t="shared" si="9"/>
        <v>0.15</v>
      </c>
      <c r="O95" s="17">
        <f t="shared" si="10"/>
        <v>10.1</v>
      </c>
      <c r="P95" s="32"/>
      <c r="Q95" s="32"/>
      <c r="R95" s="17">
        <f t="shared" si="11"/>
        <v>10.1</v>
      </c>
    </row>
    <row r="96" spans="1:18" ht="15.75" thickBot="1">
      <c r="A96" s="98" t="s">
        <v>505</v>
      </c>
      <c r="B96" s="79" t="s">
        <v>184</v>
      </c>
      <c r="C96" s="80">
        <v>1952</v>
      </c>
      <c r="D96" s="79" t="s">
        <v>328</v>
      </c>
      <c r="E96" s="79">
        <v>21</v>
      </c>
      <c r="F96" s="93">
        <f t="shared" si="6"/>
        <v>82</v>
      </c>
      <c r="G96" s="79">
        <v>47</v>
      </c>
      <c r="H96" s="79">
        <v>35</v>
      </c>
      <c r="I96" s="115" t="s">
        <v>311</v>
      </c>
      <c r="J96" s="94">
        <v>0.15</v>
      </c>
      <c r="K96" s="95">
        <f t="shared" si="7"/>
        <v>57.317073170731703</v>
      </c>
      <c r="L96" s="96">
        <v>10</v>
      </c>
      <c r="M96" s="95">
        <f t="shared" si="8"/>
        <v>67.317073170731703</v>
      </c>
      <c r="N96" s="94">
        <f t="shared" si="9"/>
        <v>0.15</v>
      </c>
      <c r="O96" s="95">
        <f t="shared" si="10"/>
        <v>10.097560975609754</v>
      </c>
      <c r="P96" s="97"/>
      <c r="Q96" s="97"/>
      <c r="R96" s="95">
        <f t="shared" si="11"/>
        <v>10.097560975609754</v>
      </c>
    </row>
    <row r="97" spans="1:18" ht="15.75" thickTop="1">
      <c r="A97" s="99" t="s">
        <v>507</v>
      </c>
      <c r="B97" s="77" t="s">
        <v>206</v>
      </c>
      <c r="C97" s="78">
        <v>1954</v>
      </c>
      <c r="D97" s="77" t="s">
        <v>433</v>
      </c>
      <c r="E97" s="77">
        <v>18</v>
      </c>
      <c r="F97" s="88">
        <f t="shared" si="6"/>
        <v>49</v>
      </c>
      <c r="G97" s="77">
        <v>16</v>
      </c>
      <c r="H97" s="77">
        <v>33</v>
      </c>
      <c r="I97" s="123" t="s">
        <v>308</v>
      </c>
      <c r="J97" s="89">
        <v>0.25</v>
      </c>
      <c r="K97" s="90">
        <f t="shared" si="7"/>
        <v>32.653061224489797</v>
      </c>
      <c r="L97" s="91">
        <v>7</v>
      </c>
      <c r="M97" s="90">
        <f t="shared" si="8"/>
        <v>39.653061224489797</v>
      </c>
      <c r="N97" s="89">
        <f t="shared" si="9"/>
        <v>0.25</v>
      </c>
      <c r="O97" s="90">
        <f t="shared" si="10"/>
        <v>9.9132653061224492</v>
      </c>
      <c r="P97" s="92"/>
      <c r="Q97" s="92"/>
      <c r="R97" s="90">
        <f t="shared" si="11"/>
        <v>9.9132653061224492</v>
      </c>
    </row>
    <row r="98" spans="1:18">
      <c r="A98" s="47" t="s">
        <v>507</v>
      </c>
      <c r="B98" s="48" t="s">
        <v>207</v>
      </c>
      <c r="C98" s="72">
        <v>1950</v>
      </c>
      <c r="D98" s="48" t="s">
        <v>361</v>
      </c>
      <c r="E98" s="48">
        <v>20</v>
      </c>
      <c r="F98" s="49">
        <f t="shared" si="6"/>
        <v>79</v>
      </c>
      <c r="G98" s="48">
        <v>45</v>
      </c>
      <c r="H98" s="48">
        <v>34</v>
      </c>
      <c r="I98" s="114" t="s">
        <v>311</v>
      </c>
      <c r="J98" s="15">
        <v>0.15</v>
      </c>
      <c r="K98" s="17">
        <f t="shared" si="7"/>
        <v>56.962025316455701</v>
      </c>
      <c r="L98" s="18">
        <v>9</v>
      </c>
      <c r="M98" s="17">
        <f t="shared" si="8"/>
        <v>65.962025316455708</v>
      </c>
      <c r="N98" s="15">
        <f t="shared" si="9"/>
        <v>0.15</v>
      </c>
      <c r="O98" s="17">
        <f t="shared" si="10"/>
        <v>9.8943037974683552</v>
      </c>
      <c r="P98" s="32"/>
      <c r="Q98" s="32"/>
      <c r="R98" s="17">
        <f t="shared" si="11"/>
        <v>9.8943037974683552</v>
      </c>
    </row>
    <row r="99" spans="1:18">
      <c r="A99" s="47" t="s">
        <v>507</v>
      </c>
      <c r="B99" s="48" t="s">
        <v>431</v>
      </c>
      <c r="C99" s="72">
        <v>1970</v>
      </c>
      <c r="D99" s="48" t="s">
        <v>352</v>
      </c>
      <c r="E99" s="48">
        <v>19</v>
      </c>
      <c r="F99" s="49">
        <f t="shared" si="6"/>
        <v>74</v>
      </c>
      <c r="G99" s="48">
        <v>65</v>
      </c>
      <c r="H99" s="48">
        <v>9</v>
      </c>
      <c r="I99" s="119" t="s">
        <v>335</v>
      </c>
      <c r="J99" s="15">
        <v>0.1</v>
      </c>
      <c r="K99" s="17">
        <f t="shared" si="7"/>
        <v>87.837837837837839</v>
      </c>
      <c r="L99" s="18">
        <v>10</v>
      </c>
      <c r="M99" s="17">
        <f t="shared" si="8"/>
        <v>97.837837837837839</v>
      </c>
      <c r="N99" s="15">
        <f t="shared" si="9"/>
        <v>0.1</v>
      </c>
      <c r="O99" s="17">
        <f t="shared" si="10"/>
        <v>9.7837837837837842</v>
      </c>
      <c r="P99" s="32"/>
      <c r="Q99" s="32"/>
      <c r="R99" s="17">
        <f t="shared" si="11"/>
        <v>9.7837837837837842</v>
      </c>
    </row>
    <row r="100" spans="1:18">
      <c r="A100" s="47" t="s">
        <v>507</v>
      </c>
      <c r="B100" s="48" t="s">
        <v>157</v>
      </c>
      <c r="C100" s="72">
        <v>1976</v>
      </c>
      <c r="D100" s="48" t="s">
        <v>350</v>
      </c>
      <c r="E100" s="48">
        <v>16</v>
      </c>
      <c r="F100" s="49">
        <f t="shared" si="6"/>
        <v>63</v>
      </c>
      <c r="G100" s="48">
        <v>57</v>
      </c>
      <c r="H100" s="48">
        <v>6</v>
      </c>
      <c r="I100" s="119" t="s">
        <v>335</v>
      </c>
      <c r="J100" s="15">
        <v>0.1</v>
      </c>
      <c r="K100" s="17">
        <f t="shared" si="7"/>
        <v>90.476190476190482</v>
      </c>
      <c r="L100" s="18">
        <v>7</v>
      </c>
      <c r="M100" s="17">
        <f t="shared" si="8"/>
        <v>97.476190476190482</v>
      </c>
      <c r="N100" s="15">
        <f t="shared" si="9"/>
        <v>0.1</v>
      </c>
      <c r="O100" s="17">
        <f t="shared" si="10"/>
        <v>9.7476190476190485</v>
      </c>
      <c r="P100" s="32"/>
      <c r="Q100" s="32"/>
      <c r="R100" s="17">
        <f t="shared" si="11"/>
        <v>9.7476190476190485</v>
      </c>
    </row>
    <row r="101" spans="1:18">
      <c r="A101" s="47" t="s">
        <v>507</v>
      </c>
      <c r="B101" s="48" t="s">
        <v>473</v>
      </c>
      <c r="C101" s="72">
        <v>1977</v>
      </c>
      <c r="D101" s="48" t="s">
        <v>405</v>
      </c>
      <c r="E101" s="48">
        <v>13</v>
      </c>
      <c r="F101" s="49">
        <f t="shared" si="6"/>
        <v>48</v>
      </c>
      <c r="G101" s="48">
        <v>30</v>
      </c>
      <c r="H101" s="48">
        <v>18</v>
      </c>
      <c r="I101" s="114" t="s">
        <v>311</v>
      </c>
      <c r="J101" s="15">
        <v>0.15</v>
      </c>
      <c r="K101" s="17">
        <f t="shared" si="7"/>
        <v>62.5</v>
      </c>
      <c r="L101" s="18">
        <v>2</v>
      </c>
      <c r="M101" s="17">
        <f t="shared" si="8"/>
        <v>64.5</v>
      </c>
      <c r="N101" s="15">
        <f t="shared" si="9"/>
        <v>0.15</v>
      </c>
      <c r="O101" s="17">
        <f t="shared" si="10"/>
        <v>9.6749999999999989</v>
      </c>
      <c r="P101" s="32"/>
      <c r="Q101" s="32"/>
      <c r="R101" s="17">
        <f t="shared" si="11"/>
        <v>9.6749999999999989</v>
      </c>
    </row>
    <row r="102" spans="1:18">
      <c r="A102" s="47" t="s">
        <v>507</v>
      </c>
      <c r="B102" s="48" t="s">
        <v>105</v>
      </c>
      <c r="C102" s="72">
        <v>1970</v>
      </c>
      <c r="D102" s="48" t="s">
        <v>353</v>
      </c>
      <c r="E102" s="48">
        <v>20</v>
      </c>
      <c r="F102" s="49">
        <f t="shared" si="6"/>
        <v>77</v>
      </c>
      <c r="G102" s="48">
        <v>42</v>
      </c>
      <c r="H102" s="48">
        <v>35</v>
      </c>
      <c r="I102" s="114" t="s">
        <v>311</v>
      </c>
      <c r="J102" s="15">
        <v>0.15</v>
      </c>
      <c r="K102" s="17">
        <f t="shared" si="7"/>
        <v>54.54545454545454</v>
      </c>
      <c r="L102" s="18">
        <v>9</v>
      </c>
      <c r="M102" s="17">
        <f t="shared" si="8"/>
        <v>63.54545454545454</v>
      </c>
      <c r="N102" s="15">
        <f t="shared" si="9"/>
        <v>0.15</v>
      </c>
      <c r="O102" s="17">
        <f t="shared" si="10"/>
        <v>9.5318181818181813</v>
      </c>
      <c r="P102" s="32"/>
      <c r="Q102" s="32"/>
      <c r="R102" s="17">
        <f t="shared" si="11"/>
        <v>9.5318181818181813</v>
      </c>
    </row>
    <row r="103" spans="1:18">
      <c r="A103" s="47" t="s">
        <v>507</v>
      </c>
      <c r="B103" s="48" t="s">
        <v>488</v>
      </c>
      <c r="C103" s="72">
        <v>1962</v>
      </c>
      <c r="D103" s="48" t="s">
        <v>334</v>
      </c>
      <c r="E103" s="48">
        <v>20</v>
      </c>
      <c r="F103" s="49">
        <f t="shared" si="6"/>
        <v>79</v>
      </c>
      <c r="G103" s="48">
        <v>66</v>
      </c>
      <c r="H103" s="48">
        <v>13</v>
      </c>
      <c r="I103" s="119" t="s">
        <v>335</v>
      </c>
      <c r="J103" s="15">
        <v>0.1</v>
      </c>
      <c r="K103" s="17">
        <f t="shared" si="7"/>
        <v>83.544303797468359</v>
      </c>
      <c r="L103" s="18">
        <v>10</v>
      </c>
      <c r="M103" s="17">
        <f t="shared" si="8"/>
        <v>93.544303797468359</v>
      </c>
      <c r="N103" s="15">
        <f t="shared" si="9"/>
        <v>0.1</v>
      </c>
      <c r="O103" s="17">
        <f t="shared" si="10"/>
        <v>9.3544303797468356</v>
      </c>
      <c r="P103" s="32"/>
      <c r="Q103" s="32"/>
      <c r="R103" s="17">
        <f t="shared" si="11"/>
        <v>9.3544303797468356</v>
      </c>
    </row>
    <row r="104" spans="1:18">
      <c r="A104" s="46" t="s">
        <v>508</v>
      </c>
      <c r="B104" s="73" t="s">
        <v>496</v>
      </c>
      <c r="C104" s="72">
        <v>1976</v>
      </c>
      <c r="D104" s="48" t="s">
        <v>375</v>
      </c>
      <c r="E104" s="48">
        <v>7</v>
      </c>
      <c r="F104" s="49">
        <f t="shared" si="6"/>
        <v>25</v>
      </c>
      <c r="G104" s="48">
        <v>23</v>
      </c>
      <c r="H104" s="48">
        <v>2</v>
      </c>
      <c r="I104" s="119" t="s">
        <v>335</v>
      </c>
      <c r="J104" s="15">
        <v>0.1</v>
      </c>
      <c r="K104" s="17">
        <f t="shared" si="7"/>
        <v>92</v>
      </c>
      <c r="L104" s="44">
        <v>0.5</v>
      </c>
      <c r="M104" s="17">
        <f t="shared" si="8"/>
        <v>92.5</v>
      </c>
      <c r="N104" s="15">
        <f t="shared" si="9"/>
        <v>0.1</v>
      </c>
      <c r="O104" s="17">
        <f t="shared" si="10"/>
        <v>9.25</v>
      </c>
      <c r="P104" s="32"/>
      <c r="Q104" s="32"/>
      <c r="R104" s="17">
        <f t="shared" si="11"/>
        <v>9.25</v>
      </c>
    </row>
    <row r="105" spans="1:18">
      <c r="A105" s="47" t="s">
        <v>507</v>
      </c>
      <c r="B105" s="48" t="s">
        <v>258</v>
      </c>
      <c r="C105" s="72">
        <v>1966</v>
      </c>
      <c r="D105" s="48" t="s">
        <v>344</v>
      </c>
      <c r="E105" s="48">
        <v>20</v>
      </c>
      <c r="F105" s="49">
        <f t="shared" si="6"/>
        <v>76</v>
      </c>
      <c r="G105" s="48">
        <v>40</v>
      </c>
      <c r="H105" s="48">
        <v>36</v>
      </c>
      <c r="I105" s="114" t="s">
        <v>311</v>
      </c>
      <c r="J105" s="15">
        <v>0.15</v>
      </c>
      <c r="K105" s="17">
        <f t="shared" si="7"/>
        <v>52.631578947368418</v>
      </c>
      <c r="L105" s="18">
        <v>9</v>
      </c>
      <c r="M105" s="17">
        <f t="shared" si="8"/>
        <v>61.631578947368418</v>
      </c>
      <c r="N105" s="15">
        <f t="shared" si="9"/>
        <v>0.15</v>
      </c>
      <c r="O105" s="17">
        <f t="shared" si="10"/>
        <v>9.2447368421052616</v>
      </c>
      <c r="P105" s="32"/>
      <c r="Q105" s="32"/>
      <c r="R105" s="17">
        <f t="shared" si="11"/>
        <v>9.2447368421052616</v>
      </c>
    </row>
    <row r="106" spans="1:18" ht="15.75" thickBot="1">
      <c r="A106" s="98" t="s">
        <v>507</v>
      </c>
      <c r="B106" s="79" t="s">
        <v>278</v>
      </c>
      <c r="C106" s="80">
        <v>1976</v>
      </c>
      <c r="D106" s="79" t="s">
        <v>387</v>
      </c>
      <c r="E106" s="79">
        <v>12</v>
      </c>
      <c r="F106" s="93">
        <f t="shared" si="6"/>
        <v>48</v>
      </c>
      <c r="G106" s="79">
        <v>29</v>
      </c>
      <c r="H106" s="79">
        <v>19</v>
      </c>
      <c r="I106" s="115" t="s">
        <v>311</v>
      </c>
      <c r="J106" s="94">
        <v>0.15</v>
      </c>
      <c r="K106" s="95">
        <f t="shared" si="7"/>
        <v>60.416666666666664</v>
      </c>
      <c r="L106" s="96">
        <v>1</v>
      </c>
      <c r="M106" s="95">
        <f t="shared" si="8"/>
        <v>61.416666666666664</v>
      </c>
      <c r="N106" s="94">
        <f t="shared" si="9"/>
        <v>0.15</v>
      </c>
      <c r="O106" s="95">
        <f t="shared" si="10"/>
        <v>9.2124999999999986</v>
      </c>
      <c r="P106" s="97"/>
      <c r="Q106" s="97"/>
      <c r="R106" s="95">
        <f t="shared" si="11"/>
        <v>9.2124999999999986</v>
      </c>
    </row>
    <row r="107" spans="1:18" ht="15.75" thickTop="1">
      <c r="A107" s="87" t="s">
        <v>509</v>
      </c>
      <c r="B107" s="77" t="s">
        <v>494</v>
      </c>
      <c r="C107" s="78">
        <v>1962</v>
      </c>
      <c r="D107" s="77" t="s">
        <v>411</v>
      </c>
      <c r="E107" s="77">
        <v>18</v>
      </c>
      <c r="F107" s="88">
        <f t="shared" si="6"/>
        <v>71</v>
      </c>
      <c r="G107" s="77">
        <v>58</v>
      </c>
      <c r="H107" s="77">
        <v>13</v>
      </c>
      <c r="I107" s="117" t="s">
        <v>332</v>
      </c>
      <c r="J107" s="89">
        <v>0.1</v>
      </c>
      <c r="K107" s="90">
        <f t="shared" si="7"/>
        <v>81.690140845070431</v>
      </c>
      <c r="L107" s="91">
        <v>10</v>
      </c>
      <c r="M107" s="90">
        <f t="shared" si="8"/>
        <v>91.690140845070431</v>
      </c>
      <c r="N107" s="89">
        <f t="shared" si="9"/>
        <v>0.1</v>
      </c>
      <c r="O107" s="90">
        <f t="shared" si="10"/>
        <v>9.1690140845070438</v>
      </c>
      <c r="P107" s="92"/>
      <c r="Q107" s="92"/>
      <c r="R107" s="90">
        <f t="shared" si="11"/>
        <v>9.1690140845070438</v>
      </c>
    </row>
    <row r="108" spans="1:18">
      <c r="A108" s="16" t="s">
        <v>509</v>
      </c>
      <c r="B108" s="48" t="s">
        <v>193</v>
      </c>
      <c r="C108" s="72">
        <v>1982</v>
      </c>
      <c r="D108" s="48" t="s">
        <v>388</v>
      </c>
      <c r="E108" s="48">
        <v>21</v>
      </c>
      <c r="F108" s="49">
        <f t="shared" si="6"/>
        <v>84</v>
      </c>
      <c r="G108" s="48">
        <v>42</v>
      </c>
      <c r="H108" s="48">
        <v>42</v>
      </c>
      <c r="I108" s="114" t="s">
        <v>311</v>
      </c>
      <c r="J108" s="15">
        <v>0.15</v>
      </c>
      <c r="K108" s="17">
        <f t="shared" si="7"/>
        <v>50</v>
      </c>
      <c r="L108" s="18">
        <v>10</v>
      </c>
      <c r="M108" s="17">
        <f t="shared" si="8"/>
        <v>60</v>
      </c>
      <c r="N108" s="15">
        <f t="shared" si="9"/>
        <v>0.15</v>
      </c>
      <c r="O108" s="17">
        <f t="shared" si="10"/>
        <v>9</v>
      </c>
      <c r="P108" s="32"/>
      <c r="Q108" s="32"/>
      <c r="R108" s="17">
        <f t="shared" si="11"/>
        <v>9</v>
      </c>
    </row>
    <row r="109" spans="1:18">
      <c r="A109" s="16" t="s">
        <v>509</v>
      </c>
      <c r="B109" s="48" t="s">
        <v>131</v>
      </c>
      <c r="C109" s="72">
        <v>1990</v>
      </c>
      <c r="D109" s="48" t="s">
        <v>380</v>
      </c>
      <c r="E109" s="48">
        <v>12</v>
      </c>
      <c r="F109" s="49">
        <f t="shared" si="6"/>
        <v>46</v>
      </c>
      <c r="G109" s="48">
        <v>39</v>
      </c>
      <c r="H109" s="48">
        <v>7</v>
      </c>
      <c r="I109" s="116" t="s">
        <v>332</v>
      </c>
      <c r="J109" s="15">
        <v>0.1</v>
      </c>
      <c r="K109" s="17">
        <f t="shared" si="7"/>
        <v>84.782608695652172</v>
      </c>
      <c r="L109" s="18">
        <v>4</v>
      </c>
      <c r="M109" s="17">
        <f t="shared" si="8"/>
        <v>88.782608695652172</v>
      </c>
      <c r="N109" s="15">
        <f t="shared" si="9"/>
        <v>0.1</v>
      </c>
      <c r="O109" s="17">
        <f t="shared" si="10"/>
        <v>8.8782608695652172</v>
      </c>
      <c r="P109" s="32"/>
      <c r="Q109" s="32"/>
      <c r="R109" s="17">
        <f t="shared" si="11"/>
        <v>8.8782608695652172</v>
      </c>
    </row>
    <row r="110" spans="1:18">
      <c r="A110" s="16" t="s">
        <v>509</v>
      </c>
      <c r="B110" s="48" t="s">
        <v>454</v>
      </c>
      <c r="C110" s="72">
        <v>1986</v>
      </c>
      <c r="D110" s="48" t="s">
        <v>352</v>
      </c>
      <c r="E110" s="48">
        <v>13</v>
      </c>
      <c r="F110" s="49">
        <f t="shared" si="6"/>
        <v>44</v>
      </c>
      <c r="G110" s="48">
        <v>37</v>
      </c>
      <c r="H110" s="48">
        <v>7</v>
      </c>
      <c r="I110" s="119" t="s">
        <v>335</v>
      </c>
      <c r="J110" s="15">
        <v>0.1</v>
      </c>
      <c r="K110" s="17">
        <f t="shared" si="7"/>
        <v>84.090909090909093</v>
      </c>
      <c r="L110" s="18">
        <v>4</v>
      </c>
      <c r="M110" s="17">
        <f t="shared" si="8"/>
        <v>88.090909090909093</v>
      </c>
      <c r="N110" s="15">
        <f t="shared" si="9"/>
        <v>0.1</v>
      </c>
      <c r="O110" s="17">
        <f t="shared" si="10"/>
        <v>8.8090909090909104</v>
      </c>
      <c r="P110" s="32"/>
      <c r="Q110" s="32"/>
      <c r="R110" s="17">
        <f t="shared" si="11"/>
        <v>8.8090909090909104</v>
      </c>
    </row>
    <row r="111" spans="1:18">
      <c r="A111" s="16" t="s">
        <v>509</v>
      </c>
      <c r="B111" s="48" t="s">
        <v>108</v>
      </c>
      <c r="C111" s="72">
        <v>1976</v>
      </c>
      <c r="D111" s="48" t="s">
        <v>381</v>
      </c>
      <c r="E111" s="48">
        <v>18</v>
      </c>
      <c r="F111" s="49">
        <f t="shared" si="6"/>
        <v>68</v>
      </c>
      <c r="G111" s="48">
        <v>53</v>
      </c>
      <c r="H111" s="48">
        <v>15</v>
      </c>
      <c r="I111" s="116" t="s">
        <v>332</v>
      </c>
      <c r="J111" s="15">
        <v>0.1</v>
      </c>
      <c r="K111" s="17">
        <f t="shared" si="7"/>
        <v>77.941176470588232</v>
      </c>
      <c r="L111" s="18">
        <v>10</v>
      </c>
      <c r="M111" s="17">
        <f t="shared" si="8"/>
        <v>87.941176470588232</v>
      </c>
      <c r="N111" s="15">
        <f t="shared" si="9"/>
        <v>0.1</v>
      </c>
      <c r="O111" s="17">
        <f t="shared" si="10"/>
        <v>8.7941176470588243</v>
      </c>
      <c r="P111" s="32"/>
      <c r="Q111" s="32"/>
      <c r="R111" s="17">
        <f t="shared" si="11"/>
        <v>8.7941176470588243</v>
      </c>
    </row>
    <row r="112" spans="1:18">
      <c r="A112" s="16" t="s">
        <v>509</v>
      </c>
      <c r="B112" s="48" t="s">
        <v>410</v>
      </c>
      <c r="C112" s="72">
        <v>1955</v>
      </c>
      <c r="D112" s="48" t="s">
        <v>344</v>
      </c>
      <c r="E112" s="48">
        <v>20</v>
      </c>
      <c r="F112" s="49">
        <f t="shared" si="6"/>
        <v>77</v>
      </c>
      <c r="G112" s="48">
        <v>38</v>
      </c>
      <c r="H112" s="48">
        <v>39</v>
      </c>
      <c r="I112" s="114" t="s">
        <v>311</v>
      </c>
      <c r="J112" s="15">
        <v>0.15</v>
      </c>
      <c r="K112" s="17">
        <f t="shared" si="7"/>
        <v>49.350649350649348</v>
      </c>
      <c r="L112" s="18">
        <v>9</v>
      </c>
      <c r="M112" s="17">
        <f t="shared" si="8"/>
        <v>58.350649350649348</v>
      </c>
      <c r="N112" s="15">
        <f t="shared" si="9"/>
        <v>0.15</v>
      </c>
      <c r="O112" s="17">
        <f t="shared" si="10"/>
        <v>8.7525974025974023</v>
      </c>
      <c r="P112" s="32"/>
      <c r="Q112" s="32"/>
      <c r="R112" s="17">
        <f t="shared" si="11"/>
        <v>8.7525974025974023</v>
      </c>
    </row>
    <row r="113" spans="1:18">
      <c r="A113" s="16" t="s">
        <v>509</v>
      </c>
      <c r="B113" s="48" t="s">
        <v>209</v>
      </c>
      <c r="C113" s="72">
        <v>1970</v>
      </c>
      <c r="D113" s="48" t="s">
        <v>411</v>
      </c>
      <c r="E113" s="48">
        <v>11</v>
      </c>
      <c r="F113" s="49">
        <f t="shared" si="6"/>
        <v>44</v>
      </c>
      <c r="G113" s="48">
        <v>37</v>
      </c>
      <c r="H113" s="48">
        <v>7</v>
      </c>
      <c r="I113" s="116" t="s">
        <v>332</v>
      </c>
      <c r="J113" s="15">
        <v>0.1</v>
      </c>
      <c r="K113" s="17">
        <f t="shared" si="7"/>
        <v>84.090909090909093</v>
      </c>
      <c r="L113" s="18">
        <v>3</v>
      </c>
      <c r="M113" s="17">
        <f t="shared" si="8"/>
        <v>87.090909090909093</v>
      </c>
      <c r="N113" s="15">
        <f t="shared" si="9"/>
        <v>0.1</v>
      </c>
      <c r="O113" s="17">
        <f t="shared" si="10"/>
        <v>8.709090909090909</v>
      </c>
      <c r="P113" s="32"/>
      <c r="Q113" s="32"/>
      <c r="R113" s="17">
        <f t="shared" si="11"/>
        <v>8.709090909090909</v>
      </c>
    </row>
    <row r="114" spans="1:18">
      <c r="A114" s="16" t="s">
        <v>509</v>
      </c>
      <c r="B114" s="48" t="s">
        <v>129</v>
      </c>
      <c r="C114" s="72">
        <v>1958</v>
      </c>
      <c r="D114" s="48" t="s">
        <v>411</v>
      </c>
      <c r="E114" s="48">
        <v>15</v>
      </c>
      <c r="F114" s="49">
        <f t="shared" si="6"/>
        <v>59</v>
      </c>
      <c r="G114" s="48">
        <v>47</v>
      </c>
      <c r="H114" s="48">
        <v>12</v>
      </c>
      <c r="I114" s="116" t="s">
        <v>332</v>
      </c>
      <c r="J114" s="15">
        <v>0.1</v>
      </c>
      <c r="K114" s="17">
        <f t="shared" si="7"/>
        <v>79.66101694915254</v>
      </c>
      <c r="L114" s="18">
        <v>7</v>
      </c>
      <c r="M114" s="17">
        <f t="shared" si="8"/>
        <v>86.66101694915254</v>
      </c>
      <c r="N114" s="15">
        <f t="shared" si="9"/>
        <v>0.1</v>
      </c>
      <c r="O114" s="17">
        <f t="shared" si="10"/>
        <v>8.6661016949152536</v>
      </c>
      <c r="P114" s="32"/>
      <c r="Q114" s="32"/>
      <c r="R114" s="17">
        <f t="shared" si="11"/>
        <v>8.6661016949152536</v>
      </c>
    </row>
    <row r="115" spans="1:18">
      <c r="A115" s="16" t="s">
        <v>509</v>
      </c>
      <c r="B115" s="48" t="s">
        <v>34</v>
      </c>
      <c r="C115" s="72">
        <v>1964</v>
      </c>
      <c r="D115" s="48" t="s">
        <v>343</v>
      </c>
      <c r="E115" s="48">
        <v>17</v>
      </c>
      <c r="F115" s="49">
        <f t="shared" si="6"/>
        <v>66</v>
      </c>
      <c r="G115" s="48">
        <v>34</v>
      </c>
      <c r="H115" s="48">
        <v>32</v>
      </c>
      <c r="I115" s="114" t="s">
        <v>311</v>
      </c>
      <c r="J115" s="15">
        <v>0.15</v>
      </c>
      <c r="K115" s="17">
        <f t="shared" si="7"/>
        <v>51.515151515151516</v>
      </c>
      <c r="L115" s="18">
        <v>6</v>
      </c>
      <c r="M115" s="17">
        <f t="shared" si="8"/>
        <v>57.515151515151516</v>
      </c>
      <c r="N115" s="15">
        <f t="shared" si="9"/>
        <v>0.15</v>
      </c>
      <c r="O115" s="17">
        <f t="shared" si="10"/>
        <v>8.627272727272727</v>
      </c>
      <c r="P115" s="32"/>
      <c r="Q115" s="32"/>
      <c r="R115" s="17">
        <f t="shared" si="11"/>
        <v>8.627272727272727</v>
      </c>
    </row>
    <row r="116" spans="1:18">
      <c r="A116" s="16" t="s">
        <v>509</v>
      </c>
      <c r="B116" s="48" t="s">
        <v>437</v>
      </c>
      <c r="C116" s="72">
        <v>1973</v>
      </c>
      <c r="D116" s="48" t="s">
        <v>418</v>
      </c>
      <c r="E116" s="48">
        <v>20</v>
      </c>
      <c r="F116" s="49">
        <f t="shared" si="6"/>
        <v>78</v>
      </c>
      <c r="G116" s="48">
        <v>59</v>
      </c>
      <c r="H116" s="48">
        <v>19</v>
      </c>
      <c r="I116" s="119" t="s">
        <v>335</v>
      </c>
      <c r="J116" s="15">
        <v>0.1</v>
      </c>
      <c r="K116" s="17">
        <f t="shared" si="7"/>
        <v>75.641025641025635</v>
      </c>
      <c r="L116" s="18">
        <v>10</v>
      </c>
      <c r="M116" s="17">
        <f t="shared" si="8"/>
        <v>85.641025641025635</v>
      </c>
      <c r="N116" s="15">
        <f t="shared" si="9"/>
        <v>0.1</v>
      </c>
      <c r="O116" s="17">
        <f t="shared" si="10"/>
        <v>8.5641025641025639</v>
      </c>
      <c r="P116" s="32"/>
      <c r="Q116" s="32"/>
      <c r="R116" s="17">
        <f t="shared" si="11"/>
        <v>8.5641025641025639</v>
      </c>
    </row>
    <row r="117" spans="1:18">
      <c r="A117" s="74" t="s">
        <v>510</v>
      </c>
      <c r="B117" s="73" t="s">
        <v>253</v>
      </c>
      <c r="C117" s="72">
        <v>1988</v>
      </c>
      <c r="D117" s="48" t="s">
        <v>388</v>
      </c>
      <c r="E117" s="48">
        <v>7</v>
      </c>
      <c r="F117" s="49">
        <f t="shared" si="6"/>
        <v>23</v>
      </c>
      <c r="G117" s="48">
        <v>13</v>
      </c>
      <c r="H117" s="48">
        <v>10</v>
      </c>
      <c r="I117" s="114" t="s">
        <v>311</v>
      </c>
      <c r="J117" s="15">
        <v>0.15</v>
      </c>
      <c r="K117" s="17">
        <f t="shared" si="7"/>
        <v>56.521739130434781</v>
      </c>
      <c r="L117" s="44">
        <v>0.5</v>
      </c>
      <c r="M117" s="17">
        <f t="shared" si="8"/>
        <v>57.021739130434781</v>
      </c>
      <c r="N117" s="15">
        <f t="shared" si="9"/>
        <v>0.15</v>
      </c>
      <c r="O117" s="17">
        <f t="shared" si="10"/>
        <v>8.5532608695652161</v>
      </c>
      <c r="P117" s="32"/>
      <c r="Q117" s="32"/>
      <c r="R117" s="17">
        <f t="shared" si="11"/>
        <v>8.5532608695652161</v>
      </c>
    </row>
    <row r="118" spans="1:18">
      <c r="A118" s="16" t="s">
        <v>509</v>
      </c>
      <c r="B118" s="48" t="s">
        <v>347</v>
      </c>
      <c r="C118" s="72">
        <v>1978</v>
      </c>
      <c r="D118" s="48" t="s">
        <v>348</v>
      </c>
      <c r="E118" s="48">
        <v>16</v>
      </c>
      <c r="F118" s="49">
        <f t="shared" si="6"/>
        <v>62</v>
      </c>
      <c r="G118" s="48">
        <v>32</v>
      </c>
      <c r="H118" s="48">
        <v>30</v>
      </c>
      <c r="I118" s="114" t="s">
        <v>311</v>
      </c>
      <c r="J118" s="15">
        <v>0.15</v>
      </c>
      <c r="K118" s="17">
        <f t="shared" si="7"/>
        <v>51.612903225806448</v>
      </c>
      <c r="L118" s="18">
        <v>5</v>
      </c>
      <c r="M118" s="17">
        <f t="shared" si="8"/>
        <v>56.612903225806448</v>
      </c>
      <c r="N118" s="15">
        <f t="shared" si="9"/>
        <v>0.15</v>
      </c>
      <c r="O118" s="17">
        <f t="shared" si="10"/>
        <v>8.4919354838709662</v>
      </c>
      <c r="P118" s="32"/>
      <c r="Q118" s="32"/>
      <c r="R118" s="17">
        <f t="shared" si="11"/>
        <v>8.4919354838709662</v>
      </c>
    </row>
    <row r="119" spans="1:18">
      <c r="A119" s="16" t="s">
        <v>509</v>
      </c>
      <c r="B119" s="48" t="s">
        <v>249</v>
      </c>
      <c r="C119" s="72">
        <v>1977</v>
      </c>
      <c r="D119" s="48" t="s">
        <v>411</v>
      </c>
      <c r="E119" s="48">
        <v>10</v>
      </c>
      <c r="F119" s="49">
        <f t="shared" si="6"/>
        <v>39</v>
      </c>
      <c r="G119" s="48">
        <v>32</v>
      </c>
      <c r="H119" s="48">
        <v>7</v>
      </c>
      <c r="I119" s="116" t="s">
        <v>332</v>
      </c>
      <c r="J119" s="15">
        <v>0.1</v>
      </c>
      <c r="K119" s="17">
        <f t="shared" si="7"/>
        <v>82.051282051282044</v>
      </c>
      <c r="L119" s="18">
        <v>2</v>
      </c>
      <c r="M119" s="17">
        <f t="shared" si="8"/>
        <v>84.051282051282044</v>
      </c>
      <c r="N119" s="15">
        <f t="shared" si="9"/>
        <v>0.1</v>
      </c>
      <c r="O119" s="17">
        <f t="shared" si="10"/>
        <v>8.4051282051282055</v>
      </c>
      <c r="P119" s="32"/>
      <c r="Q119" s="32"/>
      <c r="R119" s="17">
        <f t="shared" si="11"/>
        <v>8.4051282051282055</v>
      </c>
    </row>
    <row r="120" spans="1:18">
      <c r="A120" s="76" t="s">
        <v>510</v>
      </c>
      <c r="B120" s="73" t="s">
        <v>459</v>
      </c>
      <c r="C120" s="72">
        <v>1998</v>
      </c>
      <c r="D120" s="48" t="s">
        <v>346</v>
      </c>
      <c r="E120" s="48">
        <v>9</v>
      </c>
      <c r="F120" s="49">
        <f t="shared" si="6"/>
        <v>36</v>
      </c>
      <c r="G120" s="48">
        <v>30</v>
      </c>
      <c r="H120" s="48">
        <v>6</v>
      </c>
      <c r="I120" s="119" t="s">
        <v>335</v>
      </c>
      <c r="J120" s="15">
        <v>0.1</v>
      </c>
      <c r="K120" s="17">
        <f t="shared" si="7"/>
        <v>83.333333333333343</v>
      </c>
      <c r="L120" s="44">
        <v>0.5</v>
      </c>
      <c r="M120" s="17">
        <f t="shared" si="8"/>
        <v>83.833333333333343</v>
      </c>
      <c r="N120" s="15">
        <f t="shared" si="9"/>
        <v>0.1</v>
      </c>
      <c r="O120" s="17">
        <f t="shared" si="10"/>
        <v>8.3833333333333346</v>
      </c>
      <c r="P120" s="32"/>
      <c r="Q120" s="32"/>
      <c r="R120" s="17">
        <f t="shared" si="11"/>
        <v>8.3833333333333346</v>
      </c>
    </row>
    <row r="121" spans="1:18">
      <c r="A121" s="16" t="s">
        <v>509</v>
      </c>
      <c r="B121" s="48" t="s">
        <v>195</v>
      </c>
      <c r="C121" s="72">
        <v>1977</v>
      </c>
      <c r="D121" s="48" t="s">
        <v>350</v>
      </c>
      <c r="E121" s="48">
        <v>19</v>
      </c>
      <c r="F121" s="49">
        <f t="shared" si="6"/>
        <v>74</v>
      </c>
      <c r="G121" s="48">
        <v>54</v>
      </c>
      <c r="H121" s="48">
        <v>20</v>
      </c>
      <c r="I121" s="119" t="s">
        <v>335</v>
      </c>
      <c r="J121" s="15">
        <v>0.1</v>
      </c>
      <c r="K121" s="17">
        <f t="shared" si="7"/>
        <v>72.972972972972968</v>
      </c>
      <c r="L121" s="18">
        <v>10</v>
      </c>
      <c r="M121" s="17">
        <f t="shared" si="8"/>
        <v>82.972972972972968</v>
      </c>
      <c r="N121" s="15">
        <f t="shared" si="9"/>
        <v>0.1</v>
      </c>
      <c r="O121" s="17">
        <f t="shared" si="10"/>
        <v>8.2972972972972965</v>
      </c>
      <c r="P121" s="32"/>
      <c r="Q121" s="32"/>
      <c r="R121" s="17">
        <f t="shared" si="11"/>
        <v>8.2972972972972965</v>
      </c>
    </row>
    <row r="122" spans="1:18">
      <c r="A122" s="16" t="s">
        <v>509</v>
      </c>
      <c r="B122" s="48" t="s">
        <v>99</v>
      </c>
      <c r="C122" s="72">
        <v>1962</v>
      </c>
      <c r="D122" s="48" t="s">
        <v>388</v>
      </c>
      <c r="E122" s="48">
        <v>17</v>
      </c>
      <c r="F122" s="49">
        <f t="shared" si="6"/>
        <v>67</v>
      </c>
      <c r="G122" s="48">
        <v>33</v>
      </c>
      <c r="H122" s="48">
        <v>34</v>
      </c>
      <c r="I122" s="114" t="s">
        <v>311</v>
      </c>
      <c r="J122" s="15">
        <v>0.15</v>
      </c>
      <c r="K122" s="17">
        <f t="shared" si="7"/>
        <v>49.253731343283583</v>
      </c>
      <c r="L122" s="18">
        <v>6</v>
      </c>
      <c r="M122" s="17">
        <f t="shared" si="8"/>
        <v>55.253731343283583</v>
      </c>
      <c r="N122" s="15">
        <f t="shared" si="9"/>
        <v>0.15</v>
      </c>
      <c r="O122" s="17">
        <f t="shared" si="10"/>
        <v>8.2880597014925375</v>
      </c>
      <c r="P122" s="32"/>
      <c r="Q122" s="32"/>
      <c r="R122" s="17">
        <f t="shared" si="11"/>
        <v>8.2880597014925375</v>
      </c>
    </row>
    <row r="123" spans="1:18">
      <c r="A123" s="16" t="s">
        <v>509</v>
      </c>
      <c r="B123" s="48" t="s">
        <v>95</v>
      </c>
      <c r="C123" s="72">
        <v>1957</v>
      </c>
      <c r="D123" s="48" t="s">
        <v>387</v>
      </c>
      <c r="E123" s="48">
        <v>17</v>
      </c>
      <c r="F123" s="49">
        <f t="shared" si="6"/>
        <v>60</v>
      </c>
      <c r="G123" s="48">
        <v>29</v>
      </c>
      <c r="H123" s="48">
        <v>31</v>
      </c>
      <c r="I123" s="114" t="s">
        <v>311</v>
      </c>
      <c r="J123" s="15">
        <v>0.15</v>
      </c>
      <c r="K123" s="17">
        <f t="shared" si="7"/>
        <v>48.333333333333336</v>
      </c>
      <c r="L123" s="18">
        <v>6</v>
      </c>
      <c r="M123" s="17">
        <f t="shared" si="8"/>
        <v>54.333333333333336</v>
      </c>
      <c r="N123" s="15">
        <f t="shared" si="9"/>
        <v>0.15</v>
      </c>
      <c r="O123" s="17">
        <f t="shared" si="10"/>
        <v>8.15</v>
      </c>
      <c r="P123" s="32"/>
      <c r="Q123" s="32"/>
      <c r="R123" s="17">
        <f t="shared" si="11"/>
        <v>8.15</v>
      </c>
    </row>
    <row r="124" spans="1:18">
      <c r="A124" s="16" t="s">
        <v>509</v>
      </c>
      <c r="B124" s="48" t="s">
        <v>80</v>
      </c>
      <c r="C124" s="72">
        <v>1991</v>
      </c>
      <c r="D124" s="48" t="s">
        <v>362</v>
      </c>
      <c r="E124" s="48">
        <v>22</v>
      </c>
      <c r="F124" s="49">
        <f t="shared" si="6"/>
        <v>86</v>
      </c>
      <c r="G124" s="48">
        <v>38</v>
      </c>
      <c r="H124" s="48">
        <v>48</v>
      </c>
      <c r="I124" s="114" t="s">
        <v>311</v>
      </c>
      <c r="J124" s="15">
        <v>0.15</v>
      </c>
      <c r="K124" s="17">
        <f t="shared" si="7"/>
        <v>44.186046511627907</v>
      </c>
      <c r="L124" s="18">
        <v>10</v>
      </c>
      <c r="M124" s="17">
        <f t="shared" si="8"/>
        <v>54.186046511627907</v>
      </c>
      <c r="N124" s="15">
        <f t="shared" si="9"/>
        <v>0.15</v>
      </c>
      <c r="O124" s="17">
        <f t="shared" si="10"/>
        <v>8.1279069767441854</v>
      </c>
      <c r="P124" s="32"/>
      <c r="Q124" s="32"/>
      <c r="R124" s="17">
        <f t="shared" si="11"/>
        <v>8.1279069767441854</v>
      </c>
    </row>
    <row r="125" spans="1:18">
      <c r="A125" s="16" t="s">
        <v>509</v>
      </c>
      <c r="B125" s="48" t="s">
        <v>400</v>
      </c>
      <c r="C125" s="72">
        <v>1953</v>
      </c>
      <c r="D125" s="48" t="s">
        <v>340</v>
      </c>
      <c r="E125" s="48">
        <v>16</v>
      </c>
      <c r="F125" s="49">
        <f t="shared" si="6"/>
        <v>57</v>
      </c>
      <c r="G125" s="48">
        <v>42</v>
      </c>
      <c r="H125" s="48">
        <v>15</v>
      </c>
      <c r="I125" s="119" t="s">
        <v>335</v>
      </c>
      <c r="J125" s="15">
        <v>0.1</v>
      </c>
      <c r="K125" s="17">
        <f t="shared" si="7"/>
        <v>73.68421052631578</v>
      </c>
      <c r="L125" s="18">
        <v>7</v>
      </c>
      <c r="M125" s="17">
        <f t="shared" si="8"/>
        <v>80.68421052631578</v>
      </c>
      <c r="N125" s="15">
        <f t="shared" si="9"/>
        <v>0.1</v>
      </c>
      <c r="O125" s="17">
        <f t="shared" si="10"/>
        <v>8.068421052631578</v>
      </c>
      <c r="P125" s="32"/>
      <c r="Q125" s="32"/>
      <c r="R125" s="17">
        <f t="shared" si="11"/>
        <v>8.068421052631578</v>
      </c>
    </row>
    <row r="126" spans="1:18">
      <c r="A126" s="16" t="s">
        <v>509</v>
      </c>
      <c r="B126" s="48" t="s">
        <v>41</v>
      </c>
      <c r="C126" s="72">
        <v>1961</v>
      </c>
      <c r="D126" s="48" t="s">
        <v>328</v>
      </c>
      <c r="E126" s="48">
        <v>15</v>
      </c>
      <c r="F126" s="49">
        <f t="shared" si="6"/>
        <v>57</v>
      </c>
      <c r="G126" s="48">
        <v>28</v>
      </c>
      <c r="H126" s="48">
        <v>29</v>
      </c>
      <c r="I126" s="114" t="s">
        <v>311</v>
      </c>
      <c r="J126" s="15">
        <v>0.15</v>
      </c>
      <c r="K126" s="17">
        <f t="shared" si="7"/>
        <v>49.122807017543856</v>
      </c>
      <c r="L126" s="18">
        <v>4</v>
      </c>
      <c r="M126" s="17">
        <f t="shared" si="8"/>
        <v>53.122807017543856</v>
      </c>
      <c r="N126" s="15">
        <f t="shared" si="9"/>
        <v>0.15</v>
      </c>
      <c r="O126" s="17">
        <f t="shared" si="10"/>
        <v>7.9684210526315784</v>
      </c>
      <c r="P126" s="32"/>
      <c r="Q126" s="32"/>
      <c r="R126" s="17">
        <f t="shared" si="11"/>
        <v>7.9684210526315784</v>
      </c>
    </row>
    <row r="127" spans="1:18">
      <c r="A127" s="16" t="s">
        <v>509</v>
      </c>
      <c r="B127" s="48" t="s">
        <v>139</v>
      </c>
      <c r="C127" s="72">
        <v>1987</v>
      </c>
      <c r="D127" s="48" t="s">
        <v>346</v>
      </c>
      <c r="E127" s="48">
        <v>10</v>
      </c>
      <c r="F127" s="49">
        <f t="shared" si="6"/>
        <v>40</v>
      </c>
      <c r="G127" s="48">
        <v>31</v>
      </c>
      <c r="H127" s="48">
        <v>9</v>
      </c>
      <c r="I127" s="119" t="s">
        <v>335</v>
      </c>
      <c r="J127" s="15">
        <v>0.1</v>
      </c>
      <c r="K127" s="17">
        <f t="shared" si="7"/>
        <v>77.5</v>
      </c>
      <c r="L127" s="18">
        <v>1</v>
      </c>
      <c r="M127" s="17">
        <f t="shared" si="8"/>
        <v>78.5</v>
      </c>
      <c r="N127" s="15">
        <f t="shared" si="9"/>
        <v>0.1</v>
      </c>
      <c r="O127" s="17">
        <f t="shared" si="10"/>
        <v>7.8500000000000005</v>
      </c>
      <c r="P127" s="32"/>
      <c r="Q127" s="32"/>
      <c r="R127" s="17">
        <f t="shared" si="11"/>
        <v>7.8500000000000005</v>
      </c>
    </row>
    <row r="128" spans="1:18" ht="15.75" thickBot="1">
      <c r="A128" s="100" t="s">
        <v>509</v>
      </c>
      <c r="B128" s="79" t="s">
        <v>336</v>
      </c>
      <c r="C128" s="80">
        <v>1951</v>
      </c>
      <c r="D128" s="79" t="s">
        <v>337</v>
      </c>
      <c r="E128" s="79">
        <v>18</v>
      </c>
      <c r="F128" s="93">
        <f t="shared" si="6"/>
        <v>66</v>
      </c>
      <c r="G128" s="79">
        <v>45</v>
      </c>
      <c r="H128" s="79">
        <v>21</v>
      </c>
      <c r="I128" s="118" t="s">
        <v>332</v>
      </c>
      <c r="J128" s="94">
        <v>0.1</v>
      </c>
      <c r="K128" s="95">
        <f t="shared" si="7"/>
        <v>68.181818181818173</v>
      </c>
      <c r="L128" s="96">
        <v>10</v>
      </c>
      <c r="M128" s="95">
        <f t="shared" si="8"/>
        <v>78.181818181818173</v>
      </c>
      <c r="N128" s="94">
        <f t="shared" si="9"/>
        <v>0.1</v>
      </c>
      <c r="O128" s="95">
        <f t="shared" si="10"/>
        <v>7.8181818181818175</v>
      </c>
      <c r="P128" s="97"/>
      <c r="Q128" s="97"/>
      <c r="R128" s="95">
        <f t="shared" si="11"/>
        <v>7.8181818181818175</v>
      </c>
    </row>
    <row r="129" spans="1:18" ht="15.75" thickTop="1">
      <c r="A129" s="87" t="s">
        <v>511</v>
      </c>
      <c r="B129" s="77" t="s">
        <v>153</v>
      </c>
      <c r="C129" s="78">
        <v>1960</v>
      </c>
      <c r="D129" s="77" t="s">
        <v>381</v>
      </c>
      <c r="E129" s="77">
        <v>18</v>
      </c>
      <c r="F129" s="88">
        <f t="shared" ref="F129:F192" si="12">SUM(G129:H129)</f>
        <v>69</v>
      </c>
      <c r="G129" s="77">
        <v>47</v>
      </c>
      <c r="H129" s="77">
        <v>22</v>
      </c>
      <c r="I129" s="117" t="s">
        <v>332</v>
      </c>
      <c r="J129" s="89">
        <v>0.1</v>
      </c>
      <c r="K129" s="90">
        <f t="shared" ref="K129:K192" si="13">PRODUCT(G129/F129)*100</f>
        <v>68.115942028985515</v>
      </c>
      <c r="L129" s="91">
        <v>10</v>
      </c>
      <c r="M129" s="90">
        <f t="shared" ref="M129:M192" si="14">SUM(K129:L129)</f>
        <v>78.115942028985515</v>
      </c>
      <c r="N129" s="89">
        <f t="shared" ref="N129:N192" si="15">J129</f>
        <v>0.1</v>
      </c>
      <c r="O129" s="90">
        <f t="shared" ref="O129:O192" si="16">PRODUCT(M129:N129)</f>
        <v>7.8115942028985517</v>
      </c>
      <c r="P129" s="92"/>
      <c r="Q129" s="92"/>
      <c r="R129" s="90">
        <f t="shared" ref="R129:R192" si="17">SUM(O129:Q129)</f>
        <v>7.8115942028985517</v>
      </c>
    </row>
    <row r="130" spans="1:18">
      <c r="A130" s="16" t="s">
        <v>511</v>
      </c>
      <c r="B130" s="48" t="s">
        <v>279</v>
      </c>
      <c r="C130" s="72">
        <v>1991</v>
      </c>
      <c r="D130" s="48" t="s">
        <v>362</v>
      </c>
      <c r="E130" s="48">
        <v>18</v>
      </c>
      <c r="F130" s="49">
        <f t="shared" si="12"/>
        <v>71</v>
      </c>
      <c r="G130" s="48">
        <v>32</v>
      </c>
      <c r="H130" s="48">
        <v>39</v>
      </c>
      <c r="I130" s="114" t="s">
        <v>311</v>
      </c>
      <c r="J130" s="15">
        <v>0.15</v>
      </c>
      <c r="K130" s="17">
        <f t="shared" si="13"/>
        <v>45.070422535211272</v>
      </c>
      <c r="L130" s="18">
        <v>7</v>
      </c>
      <c r="M130" s="17">
        <f t="shared" si="14"/>
        <v>52.070422535211272</v>
      </c>
      <c r="N130" s="15">
        <f t="shared" si="15"/>
        <v>0.15</v>
      </c>
      <c r="O130" s="17">
        <f t="shared" si="16"/>
        <v>7.8105633802816907</v>
      </c>
      <c r="P130" s="32"/>
      <c r="Q130" s="32"/>
      <c r="R130" s="17">
        <f t="shared" si="17"/>
        <v>7.8105633802816907</v>
      </c>
    </row>
    <row r="131" spans="1:18">
      <c r="A131" s="16" t="s">
        <v>511</v>
      </c>
      <c r="B131" s="48" t="s">
        <v>85</v>
      </c>
      <c r="C131" s="72">
        <v>1974</v>
      </c>
      <c r="D131" s="48" t="s">
        <v>375</v>
      </c>
      <c r="E131" s="48">
        <v>20</v>
      </c>
      <c r="F131" s="49">
        <f t="shared" si="12"/>
        <v>75</v>
      </c>
      <c r="G131" s="48">
        <v>51</v>
      </c>
      <c r="H131" s="48">
        <v>24</v>
      </c>
      <c r="I131" s="119" t="s">
        <v>335</v>
      </c>
      <c r="J131" s="15">
        <v>0.1</v>
      </c>
      <c r="K131" s="17">
        <f t="shared" si="13"/>
        <v>68</v>
      </c>
      <c r="L131" s="18">
        <v>10</v>
      </c>
      <c r="M131" s="17">
        <f t="shared" si="14"/>
        <v>78</v>
      </c>
      <c r="N131" s="15">
        <f t="shared" si="15"/>
        <v>0.1</v>
      </c>
      <c r="O131" s="17">
        <f t="shared" si="16"/>
        <v>7.8000000000000007</v>
      </c>
      <c r="P131" s="32"/>
      <c r="Q131" s="32"/>
      <c r="R131" s="17">
        <f t="shared" si="17"/>
        <v>7.8000000000000007</v>
      </c>
    </row>
    <row r="132" spans="1:18">
      <c r="A132" s="16" t="s">
        <v>511</v>
      </c>
      <c r="B132" s="48" t="s">
        <v>333</v>
      </c>
      <c r="C132" s="72">
        <v>1957</v>
      </c>
      <c r="D132" s="48" t="s">
        <v>334</v>
      </c>
      <c r="E132" s="48">
        <v>19</v>
      </c>
      <c r="F132" s="49">
        <f t="shared" si="12"/>
        <v>73</v>
      </c>
      <c r="G132" s="48">
        <v>49</v>
      </c>
      <c r="H132" s="48">
        <v>24</v>
      </c>
      <c r="I132" s="119" t="s">
        <v>335</v>
      </c>
      <c r="J132" s="15">
        <v>0.1</v>
      </c>
      <c r="K132" s="17">
        <f t="shared" si="13"/>
        <v>67.123287671232873</v>
      </c>
      <c r="L132" s="18">
        <v>10</v>
      </c>
      <c r="M132" s="17">
        <f t="shared" si="14"/>
        <v>77.123287671232873</v>
      </c>
      <c r="N132" s="15">
        <f t="shared" si="15"/>
        <v>0.1</v>
      </c>
      <c r="O132" s="17">
        <f t="shared" si="16"/>
        <v>7.7123287671232879</v>
      </c>
      <c r="P132" s="32"/>
      <c r="Q132" s="32"/>
      <c r="R132" s="17">
        <f t="shared" si="17"/>
        <v>7.7123287671232879</v>
      </c>
    </row>
    <row r="133" spans="1:18">
      <c r="A133" s="16" t="s">
        <v>511</v>
      </c>
      <c r="B133" s="48" t="s">
        <v>261</v>
      </c>
      <c r="C133" s="72">
        <v>1944</v>
      </c>
      <c r="D133" s="48" t="s">
        <v>377</v>
      </c>
      <c r="E133" s="48">
        <v>17</v>
      </c>
      <c r="F133" s="49">
        <f t="shared" si="12"/>
        <v>68</v>
      </c>
      <c r="G133" s="48">
        <v>46</v>
      </c>
      <c r="H133" s="48">
        <v>22</v>
      </c>
      <c r="I133" s="116" t="s">
        <v>332</v>
      </c>
      <c r="J133" s="15">
        <v>0.1</v>
      </c>
      <c r="K133" s="17">
        <f t="shared" si="13"/>
        <v>67.64705882352942</v>
      </c>
      <c r="L133" s="18">
        <v>9</v>
      </c>
      <c r="M133" s="17">
        <f t="shared" si="14"/>
        <v>76.64705882352942</v>
      </c>
      <c r="N133" s="15">
        <f t="shared" si="15"/>
        <v>0.1</v>
      </c>
      <c r="O133" s="17">
        <f t="shared" si="16"/>
        <v>7.6647058823529424</v>
      </c>
      <c r="P133" s="32"/>
      <c r="Q133" s="32"/>
      <c r="R133" s="17">
        <f t="shared" si="17"/>
        <v>7.6647058823529424</v>
      </c>
    </row>
    <row r="134" spans="1:18">
      <c r="A134" s="16" t="s">
        <v>511</v>
      </c>
      <c r="B134" s="48" t="s">
        <v>146</v>
      </c>
      <c r="C134" s="72">
        <v>1960</v>
      </c>
      <c r="D134" s="48" t="s">
        <v>380</v>
      </c>
      <c r="E134" s="48">
        <v>18</v>
      </c>
      <c r="F134" s="49">
        <f t="shared" si="12"/>
        <v>70</v>
      </c>
      <c r="G134" s="48">
        <v>46</v>
      </c>
      <c r="H134" s="48">
        <v>24</v>
      </c>
      <c r="I134" s="116" t="s">
        <v>332</v>
      </c>
      <c r="J134" s="15">
        <v>0.1</v>
      </c>
      <c r="K134" s="17">
        <f t="shared" si="13"/>
        <v>65.714285714285708</v>
      </c>
      <c r="L134" s="18">
        <v>10</v>
      </c>
      <c r="M134" s="17">
        <f t="shared" si="14"/>
        <v>75.714285714285708</v>
      </c>
      <c r="N134" s="15">
        <f t="shared" si="15"/>
        <v>0.1</v>
      </c>
      <c r="O134" s="17">
        <f t="shared" si="16"/>
        <v>7.5714285714285712</v>
      </c>
      <c r="P134" s="32"/>
      <c r="Q134" s="32"/>
      <c r="R134" s="17">
        <f t="shared" si="17"/>
        <v>7.5714285714285712</v>
      </c>
    </row>
    <row r="135" spans="1:18">
      <c r="A135" s="16" t="s">
        <v>511</v>
      </c>
      <c r="B135" s="48" t="s">
        <v>276</v>
      </c>
      <c r="C135" s="72">
        <v>1950</v>
      </c>
      <c r="D135" s="48" t="s">
        <v>375</v>
      </c>
      <c r="E135" s="48">
        <v>17</v>
      </c>
      <c r="F135" s="49">
        <f t="shared" si="12"/>
        <v>61</v>
      </c>
      <c r="G135" s="48">
        <v>41</v>
      </c>
      <c r="H135" s="48">
        <v>20</v>
      </c>
      <c r="I135" s="119" t="s">
        <v>335</v>
      </c>
      <c r="J135" s="15">
        <v>0.1</v>
      </c>
      <c r="K135" s="17">
        <f t="shared" si="13"/>
        <v>67.213114754098356</v>
      </c>
      <c r="L135" s="18">
        <v>8</v>
      </c>
      <c r="M135" s="17">
        <f t="shared" si="14"/>
        <v>75.213114754098356</v>
      </c>
      <c r="N135" s="15">
        <f t="shared" si="15"/>
        <v>0.1</v>
      </c>
      <c r="O135" s="17">
        <f t="shared" si="16"/>
        <v>7.5213114754098358</v>
      </c>
      <c r="P135" s="32"/>
      <c r="Q135" s="32"/>
      <c r="R135" s="17">
        <f t="shared" si="17"/>
        <v>7.5213114754098358</v>
      </c>
    </row>
    <row r="136" spans="1:18">
      <c r="A136" s="16" t="s">
        <v>511</v>
      </c>
      <c r="B136" s="48" t="s">
        <v>164</v>
      </c>
      <c r="C136" s="72">
        <v>1974</v>
      </c>
      <c r="D136" s="48" t="s">
        <v>340</v>
      </c>
      <c r="E136" s="48">
        <v>19</v>
      </c>
      <c r="F136" s="49">
        <f t="shared" si="12"/>
        <v>65</v>
      </c>
      <c r="G136" s="48">
        <v>42</v>
      </c>
      <c r="H136" s="48">
        <v>23</v>
      </c>
      <c r="I136" s="119" t="s">
        <v>335</v>
      </c>
      <c r="J136" s="15">
        <v>0.1</v>
      </c>
      <c r="K136" s="17">
        <f t="shared" si="13"/>
        <v>64.615384615384613</v>
      </c>
      <c r="L136" s="18">
        <v>10</v>
      </c>
      <c r="M136" s="17">
        <f t="shared" si="14"/>
        <v>74.615384615384613</v>
      </c>
      <c r="N136" s="15">
        <f t="shared" si="15"/>
        <v>0.1</v>
      </c>
      <c r="O136" s="17">
        <f t="shared" si="16"/>
        <v>7.4615384615384617</v>
      </c>
      <c r="P136" s="32"/>
      <c r="Q136" s="32"/>
      <c r="R136" s="17">
        <f t="shared" si="17"/>
        <v>7.4615384615384617</v>
      </c>
    </row>
    <row r="137" spans="1:18">
      <c r="A137" s="16" t="s">
        <v>511</v>
      </c>
      <c r="B137" s="48" t="s">
        <v>426</v>
      </c>
      <c r="C137" s="72">
        <v>1979</v>
      </c>
      <c r="D137" s="48" t="s">
        <v>418</v>
      </c>
      <c r="E137" s="48">
        <v>20</v>
      </c>
      <c r="F137" s="49">
        <f t="shared" si="12"/>
        <v>79</v>
      </c>
      <c r="G137" s="48">
        <v>51</v>
      </c>
      <c r="H137" s="48">
        <v>28</v>
      </c>
      <c r="I137" s="119" t="s">
        <v>335</v>
      </c>
      <c r="J137" s="15">
        <v>0.1</v>
      </c>
      <c r="K137" s="17">
        <f t="shared" si="13"/>
        <v>64.556962025316452</v>
      </c>
      <c r="L137" s="18">
        <v>10</v>
      </c>
      <c r="M137" s="17">
        <f t="shared" si="14"/>
        <v>74.556962025316452</v>
      </c>
      <c r="N137" s="15">
        <f t="shared" si="15"/>
        <v>0.1</v>
      </c>
      <c r="O137" s="17">
        <f t="shared" si="16"/>
        <v>7.4556962025316453</v>
      </c>
      <c r="P137" s="32"/>
      <c r="Q137" s="32"/>
      <c r="R137" s="17">
        <f t="shared" si="17"/>
        <v>7.4556962025316453</v>
      </c>
    </row>
    <row r="138" spans="1:18">
      <c r="A138" s="16" t="s">
        <v>511</v>
      </c>
      <c r="B138" s="48" t="s">
        <v>268</v>
      </c>
      <c r="C138" s="72">
        <v>1971</v>
      </c>
      <c r="D138" s="48" t="s">
        <v>356</v>
      </c>
      <c r="E138" s="48">
        <v>20</v>
      </c>
      <c r="F138" s="49">
        <f t="shared" si="12"/>
        <v>80</v>
      </c>
      <c r="G138" s="48">
        <v>51</v>
      </c>
      <c r="H138" s="48">
        <v>29</v>
      </c>
      <c r="I138" s="119" t="s">
        <v>335</v>
      </c>
      <c r="J138" s="15">
        <v>0.1</v>
      </c>
      <c r="K138" s="17">
        <f t="shared" si="13"/>
        <v>63.749999999999993</v>
      </c>
      <c r="L138" s="18">
        <v>10</v>
      </c>
      <c r="M138" s="17">
        <f t="shared" si="14"/>
        <v>73.75</v>
      </c>
      <c r="N138" s="15">
        <f t="shared" si="15"/>
        <v>0.1</v>
      </c>
      <c r="O138" s="17">
        <f t="shared" si="16"/>
        <v>7.375</v>
      </c>
      <c r="P138" s="32"/>
      <c r="Q138" s="32"/>
      <c r="R138" s="17">
        <f t="shared" si="17"/>
        <v>7.375</v>
      </c>
    </row>
    <row r="139" spans="1:18">
      <c r="A139" s="16" t="s">
        <v>511</v>
      </c>
      <c r="B139" s="48" t="s">
        <v>200</v>
      </c>
      <c r="C139" s="72">
        <v>1952</v>
      </c>
      <c r="D139" s="48" t="s">
        <v>418</v>
      </c>
      <c r="E139" s="48">
        <v>16</v>
      </c>
      <c r="F139" s="49">
        <f t="shared" si="12"/>
        <v>60</v>
      </c>
      <c r="G139" s="48">
        <v>40</v>
      </c>
      <c r="H139" s="48">
        <v>20</v>
      </c>
      <c r="I139" s="119" t="s">
        <v>335</v>
      </c>
      <c r="J139" s="15">
        <v>0.1</v>
      </c>
      <c r="K139" s="17">
        <f t="shared" si="13"/>
        <v>66.666666666666657</v>
      </c>
      <c r="L139" s="18">
        <v>7</v>
      </c>
      <c r="M139" s="17">
        <f t="shared" si="14"/>
        <v>73.666666666666657</v>
      </c>
      <c r="N139" s="15">
        <f t="shared" si="15"/>
        <v>0.1</v>
      </c>
      <c r="O139" s="17">
        <f t="shared" si="16"/>
        <v>7.3666666666666663</v>
      </c>
      <c r="P139" s="32"/>
      <c r="Q139" s="32"/>
      <c r="R139" s="17">
        <f t="shared" si="17"/>
        <v>7.3666666666666663</v>
      </c>
    </row>
    <row r="140" spans="1:18">
      <c r="A140" s="74" t="s">
        <v>512</v>
      </c>
      <c r="B140" s="73" t="s">
        <v>414</v>
      </c>
      <c r="C140" s="72">
        <v>1974</v>
      </c>
      <c r="D140" s="48" t="s">
        <v>405</v>
      </c>
      <c r="E140" s="48">
        <v>8</v>
      </c>
      <c r="F140" s="49">
        <f t="shared" si="12"/>
        <v>31</v>
      </c>
      <c r="G140" s="48">
        <v>15</v>
      </c>
      <c r="H140" s="48">
        <v>16</v>
      </c>
      <c r="I140" s="114" t="s">
        <v>311</v>
      </c>
      <c r="J140" s="15">
        <v>0.15</v>
      </c>
      <c r="K140" s="17">
        <f t="shared" si="13"/>
        <v>48.387096774193552</v>
      </c>
      <c r="L140" s="44">
        <v>0.5</v>
      </c>
      <c r="M140" s="17">
        <f t="shared" si="14"/>
        <v>48.887096774193552</v>
      </c>
      <c r="N140" s="15">
        <f t="shared" si="15"/>
        <v>0.15</v>
      </c>
      <c r="O140" s="17">
        <f t="shared" si="16"/>
        <v>7.3330645161290322</v>
      </c>
      <c r="P140" s="32"/>
      <c r="Q140" s="32"/>
      <c r="R140" s="17">
        <f t="shared" si="17"/>
        <v>7.3330645161290322</v>
      </c>
    </row>
    <row r="141" spans="1:18">
      <c r="A141" s="16" t="s">
        <v>511</v>
      </c>
      <c r="B141" s="48" t="s">
        <v>434</v>
      </c>
      <c r="C141" s="72">
        <v>1960</v>
      </c>
      <c r="D141" s="48" t="s">
        <v>383</v>
      </c>
      <c r="E141" s="48">
        <v>14</v>
      </c>
      <c r="F141" s="49">
        <f t="shared" si="12"/>
        <v>55</v>
      </c>
      <c r="G141" s="48">
        <v>37</v>
      </c>
      <c r="H141" s="48">
        <v>18</v>
      </c>
      <c r="I141" s="116" t="s">
        <v>332</v>
      </c>
      <c r="J141" s="15">
        <v>0.1</v>
      </c>
      <c r="K141" s="17">
        <f t="shared" si="13"/>
        <v>67.272727272727266</v>
      </c>
      <c r="L141" s="18">
        <v>6</v>
      </c>
      <c r="M141" s="17">
        <f t="shared" si="14"/>
        <v>73.272727272727266</v>
      </c>
      <c r="N141" s="15">
        <f t="shared" si="15"/>
        <v>0.1</v>
      </c>
      <c r="O141" s="17">
        <f t="shared" si="16"/>
        <v>7.3272727272727272</v>
      </c>
      <c r="P141" s="32"/>
      <c r="Q141" s="32"/>
      <c r="R141" s="17">
        <f t="shared" si="17"/>
        <v>7.3272727272727272</v>
      </c>
    </row>
    <row r="142" spans="1:18">
      <c r="A142" s="16" t="s">
        <v>511</v>
      </c>
      <c r="B142" s="48" t="s">
        <v>467</v>
      </c>
      <c r="C142" s="72">
        <v>1969</v>
      </c>
      <c r="D142" s="48" t="s">
        <v>352</v>
      </c>
      <c r="E142" s="48">
        <v>16</v>
      </c>
      <c r="F142" s="49">
        <f t="shared" si="12"/>
        <v>61</v>
      </c>
      <c r="G142" s="48">
        <v>40</v>
      </c>
      <c r="H142" s="48">
        <v>21</v>
      </c>
      <c r="I142" s="119" t="s">
        <v>335</v>
      </c>
      <c r="J142" s="15">
        <v>0.1</v>
      </c>
      <c r="K142" s="17">
        <f t="shared" si="13"/>
        <v>65.573770491803273</v>
      </c>
      <c r="L142" s="18">
        <v>7</v>
      </c>
      <c r="M142" s="17">
        <f t="shared" si="14"/>
        <v>72.573770491803273</v>
      </c>
      <c r="N142" s="15">
        <f t="shared" si="15"/>
        <v>0.1</v>
      </c>
      <c r="O142" s="17">
        <f t="shared" si="16"/>
        <v>7.2573770491803273</v>
      </c>
      <c r="P142" s="32"/>
      <c r="Q142" s="32"/>
      <c r="R142" s="17">
        <f t="shared" si="17"/>
        <v>7.2573770491803273</v>
      </c>
    </row>
    <row r="143" spans="1:18">
      <c r="A143" s="16" t="s">
        <v>511</v>
      </c>
      <c r="B143" s="48" t="s">
        <v>150</v>
      </c>
      <c r="C143" s="72">
        <v>1952</v>
      </c>
      <c r="D143" s="48" t="s">
        <v>418</v>
      </c>
      <c r="E143" s="48">
        <v>20</v>
      </c>
      <c r="F143" s="49">
        <f t="shared" si="12"/>
        <v>79</v>
      </c>
      <c r="G143" s="48">
        <v>49</v>
      </c>
      <c r="H143" s="48">
        <v>30</v>
      </c>
      <c r="I143" s="119" t="s">
        <v>335</v>
      </c>
      <c r="J143" s="15">
        <v>0.1</v>
      </c>
      <c r="K143" s="17">
        <f t="shared" si="13"/>
        <v>62.025316455696199</v>
      </c>
      <c r="L143" s="18">
        <v>10</v>
      </c>
      <c r="M143" s="17">
        <f t="shared" si="14"/>
        <v>72.025316455696199</v>
      </c>
      <c r="N143" s="15">
        <f t="shared" si="15"/>
        <v>0.1</v>
      </c>
      <c r="O143" s="17">
        <f t="shared" si="16"/>
        <v>7.2025316455696204</v>
      </c>
      <c r="P143" s="32"/>
      <c r="Q143" s="32"/>
      <c r="R143" s="17">
        <f t="shared" si="17"/>
        <v>7.2025316455696204</v>
      </c>
    </row>
    <row r="144" spans="1:18">
      <c r="A144" s="16" t="s">
        <v>511</v>
      </c>
      <c r="B144" s="48" t="s">
        <v>199</v>
      </c>
      <c r="C144" s="72">
        <v>1944</v>
      </c>
      <c r="D144" s="48" t="s">
        <v>364</v>
      </c>
      <c r="E144" s="48">
        <v>21</v>
      </c>
      <c r="F144" s="49">
        <f t="shared" si="12"/>
        <v>78</v>
      </c>
      <c r="G144" s="48">
        <v>29</v>
      </c>
      <c r="H144" s="48">
        <v>49</v>
      </c>
      <c r="I144" s="114" t="s">
        <v>311</v>
      </c>
      <c r="J144" s="15">
        <v>0.15</v>
      </c>
      <c r="K144" s="17">
        <f t="shared" si="13"/>
        <v>37.179487179487182</v>
      </c>
      <c r="L144" s="18">
        <v>10</v>
      </c>
      <c r="M144" s="17">
        <f t="shared" si="14"/>
        <v>47.179487179487182</v>
      </c>
      <c r="N144" s="15">
        <f t="shared" si="15"/>
        <v>0.15</v>
      </c>
      <c r="O144" s="17">
        <f t="shared" si="16"/>
        <v>7.0769230769230775</v>
      </c>
      <c r="P144" s="32"/>
      <c r="Q144" s="32"/>
      <c r="R144" s="17">
        <f t="shared" si="17"/>
        <v>7.0769230769230775</v>
      </c>
    </row>
    <row r="145" spans="1:18">
      <c r="A145" s="16" t="s">
        <v>511</v>
      </c>
      <c r="B145" s="48" t="s">
        <v>464</v>
      </c>
      <c r="C145" s="72">
        <v>1972</v>
      </c>
      <c r="D145" s="48" t="s">
        <v>352</v>
      </c>
      <c r="E145" s="48">
        <v>10</v>
      </c>
      <c r="F145" s="49">
        <f t="shared" si="12"/>
        <v>33</v>
      </c>
      <c r="G145" s="48">
        <v>23</v>
      </c>
      <c r="H145" s="48">
        <v>10</v>
      </c>
      <c r="I145" s="119" t="s">
        <v>335</v>
      </c>
      <c r="J145" s="15">
        <v>0.1</v>
      </c>
      <c r="K145" s="17">
        <f t="shared" si="13"/>
        <v>69.696969696969703</v>
      </c>
      <c r="L145" s="18">
        <v>1</v>
      </c>
      <c r="M145" s="17">
        <f t="shared" si="14"/>
        <v>70.696969696969703</v>
      </c>
      <c r="N145" s="15">
        <f t="shared" si="15"/>
        <v>0.1</v>
      </c>
      <c r="O145" s="17">
        <f t="shared" si="16"/>
        <v>7.0696969696969703</v>
      </c>
      <c r="P145" s="32"/>
      <c r="Q145" s="32"/>
      <c r="R145" s="17">
        <f t="shared" si="17"/>
        <v>7.0696969696969703</v>
      </c>
    </row>
    <row r="146" spans="1:18">
      <c r="A146" s="16" t="s">
        <v>511</v>
      </c>
      <c r="B146" s="48" t="s">
        <v>445</v>
      </c>
      <c r="C146" s="72">
        <v>2002</v>
      </c>
      <c r="D146" s="48" t="s">
        <v>386</v>
      </c>
      <c r="E146" s="48">
        <v>18</v>
      </c>
      <c r="F146" s="49">
        <f t="shared" si="12"/>
        <v>72</v>
      </c>
      <c r="G146" s="48">
        <v>44</v>
      </c>
      <c r="H146" s="48">
        <v>28</v>
      </c>
      <c r="I146" s="119" t="s">
        <v>335</v>
      </c>
      <c r="J146" s="15">
        <v>0.1</v>
      </c>
      <c r="K146" s="17">
        <f t="shared" si="13"/>
        <v>61.111111111111114</v>
      </c>
      <c r="L146" s="18">
        <v>9</v>
      </c>
      <c r="M146" s="17">
        <f t="shared" si="14"/>
        <v>70.111111111111114</v>
      </c>
      <c r="N146" s="15">
        <f t="shared" si="15"/>
        <v>0.1</v>
      </c>
      <c r="O146" s="17">
        <f t="shared" si="16"/>
        <v>7.011111111111112</v>
      </c>
      <c r="P146" s="32"/>
      <c r="Q146" s="32"/>
      <c r="R146" s="17">
        <f t="shared" si="17"/>
        <v>7.011111111111112</v>
      </c>
    </row>
    <row r="147" spans="1:18">
      <c r="A147" s="74" t="s">
        <v>512</v>
      </c>
      <c r="B147" s="73" t="s">
        <v>148</v>
      </c>
      <c r="C147" s="72">
        <v>1953</v>
      </c>
      <c r="D147" s="48" t="s">
        <v>387</v>
      </c>
      <c r="E147" s="48">
        <v>9</v>
      </c>
      <c r="F147" s="49">
        <f t="shared" si="12"/>
        <v>26</v>
      </c>
      <c r="G147" s="48">
        <v>12</v>
      </c>
      <c r="H147" s="48">
        <v>14</v>
      </c>
      <c r="I147" s="114" t="s">
        <v>311</v>
      </c>
      <c r="J147" s="15">
        <v>0.15</v>
      </c>
      <c r="K147" s="17">
        <f t="shared" si="13"/>
        <v>46.153846153846153</v>
      </c>
      <c r="L147" s="44">
        <v>0.5</v>
      </c>
      <c r="M147" s="17">
        <f t="shared" si="14"/>
        <v>46.653846153846153</v>
      </c>
      <c r="N147" s="15">
        <f t="shared" si="15"/>
        <v>0.15</v>
      </c>
      <c r="O147" s="17">
        <f t="shared" si="16"/>
        <v>6.9980769230769226</v>
      </c>
      <c r="P147" s="32"/>
      <c r="Q147" s="32"/>
      <c r="R147" s="17">
        <f t="shared" si="17"/>
        <v>6.9980769230769226</v>
      </c>
    </row>
    <row r="148" spans="1:18">
      <c r="A148" s="16" t="s">
        <v>511</v>
      </c>
      <c r="B148" s="48" t="s">
        <v>58</v>
      </c>
      <c r="C148" s="72">
        <v>1999</v>
      </c>
      <c r="D148" s="48" t="s">
        <v>331</v>
      </c>
      <c r="E148" s="48">
        <v>14</v>
      </c>
      <c r="F148" s="49">
        <f t="shared" si="12"/>
        <v>55</v>
      </c>
      <c r="G148" s="48">
        <v>35</v>
      </c>
      <c r="H148" s="48">
        <v>20</v>
      </c>
      <c r="I148" s="116" t="s">
        <v>332</v>
      </c>
      <c r="J148" s="15">
        <v>0.1</v>
      </c>
      <c r="K148" s="17">
        <f t="shared" si="13"/>
        <v>63.636363636363633</v>
      </c>
      <c r="L148" s="18">
        <v>6</v>
      </c>
      <c r="M148" s="17">
        <f t="shared" si="14"/>
        <v>69.636363636363626</v>
      </c>
      <c r="N148" s="15">
        <f t="shared" si="15"/>
        <v>0.1</v>
      </c>
      <c r="O148" s="17">
        <f t="shared" si="16"/>
        <v>6.963636363636363</v>
      </c>
      <c r="P148" s="32"/>
      <c r="Q148" s="32"/>
      <c r="R148" s="17">
        <f t="shared" si="17"/>
        <v>6.963636363636363</v>
      </c>
    </row>
    <row r="149" spans="1:18">
      <c r="A149" s="16" t="s">
        <v>511</v>
      </c>
      <c r="B149" s="48" t="s">
        <v>480</v>
      </c>
      <c r="C149" s="72">
        <v>1972</v>
      </c>
      <c r="D149" s="48" t="s">
        <v>337</v>
      </c>
      <c r="E149" s="48">
        <v>14</v>
      </c>
      <c r="F149" s="49">
        <f t="shared" si="12"/>
        <v>55</v>
      </c>
      <c r="G149" s="48">
        <v>35</v>
      </c>
      <c r="H149" s="48">
        <v>20</v>
      </c>
      <c r="I149" s="116" t="s">
        <v>332</v>
      </c>
      <c r="J149" s="15">
        <v>0.1</v>
      </c>
      <c r="K149" s="17">
        <f t="shared" si="13"/>
        <v>63.636363636363633</v>
      </c>
      <c r="L149" s="18">
        <v>6</v>
      </c>
      <c r="M149" s="17">
        <f t="shared" si="14"/>
        <v>69.636363636363626</v>
      </c>
      <c r="N149" s="15">
        <f t="shared" si="15"/>
        <v>0.1</v>
      </c>
      <c r="O149" s="17">
        <f t="shared" si="16"/>
        <v>6.963636363636363</v>
      </c>
      <c r="P149" s="32"/>
      <c r="Q149" s="32"/>
      <c r="R149" s="17">
        <f t="shared" si="17"/>
        <v>6.963636363636363</v>
      </c>
    </row>
    <row r="150" spans="1:18">
      <c r="A150" s="16" t="s">
        <v>511</v>
      </c>
      <c r="B150" s="48" t="s">
        <v>382</v>
      </c>
      <c r="C150" s="72">
        <v>1951</v>
      </c>
      <c r="D150" s="48" t="s">
        <v>383</v>
      </c>
      <c r="E150" s="48">
        <v>18</v>
      </c>
      <c r="F150" s="49">
        <f t="shared" si="12"/>
        <v>71</v>
      </c>
      <c r="G150" s="48">
        <v>42</v>
      </c>
      <c r="H150" s="48">
        <v>29</v>
      </c>
      <c r="I150" s="116" t="s">
        <v>332</v>
      </c>
      <c r="J150" s="15">
        <v>0.1</v>
      </c>
      <c r="K150" s="17">
        <f t="shared" si="13"/>
        <v>59.154929577464785</v>
      </c>
      <c r="L150" s="18">
        <v>10</v>
      </c>
      <c r="M150" s="17">
        <f t="shared" si="14"/>
        <v>69.154929577464785</v>
      </c>
      <c r="N150" s="15">
        <f t="shared" si="15"/>
        <v>0.1</v>
      </c>
      <c r="O150" s="17">
        <f t="shared" si="16"/>
        <v>6.915492957746479</v>
      </c>
      <c r="P150" s="32"/>
      <c r="Q150" s="32"/>
      <c r="R150" s="17">
        <f t="shared" si="17"/>
        <v>6.915492957746479</v>
      </c>
    </row>
    <row r="151" spans="1:18" ht="15.75" thickBot="1">
      <c r="A151" s="101" t="s">
        <v>512</v>
      </c>
      <c r="B151" s="102" t="s">
        <v>161</v>
      </c>
      <c r="C151" s="80">
        <v>1944</v>
      </c>
      <c r="D151" s="79" t="s">
        <v>418</v>
      </c>
      <c r="E151" s="79">
        <v>6</v>
      </c>
      <c r="F151" s="93">
        <f t="shared" si="12"/>
        <v>19</v>
      </c>
      <c r="G151" s="79">
        <v>13</v>
      </c>
      <c r="H151" s="79">
        <v>6</v>
      </c>
      <c r="I151" s="120" t="s">
        <v>335</v>
      </c>
      <c r="J151" s="94">
        <v>0.1</v>
      </c>
      <c r="K151" s="95">
        <f t="shared" si="13"/>
        <v>68.421052631578945</v>
      </c>
      <c r="L151" s="103">
        <v>0.5</v>
      </c>
      <c r="M151" s="95">
        <f t="shared" si="14"/>
        <v>68.921052631578945</v>
      </c>
      <c r="N151" s="94">
        <f t="shared" si="15"/>
        <v>0.1</v>
      </c>
      <c r="O151" s="95">
        <f t="shared" si="16"/>
        <v>6.8921052631578945</v>
      </c>
      <c r="P151" s="97"/>
      <c r="Q151" s="97"/>
      <c r="R151" s="95">
        <f t="shared" si="17"/>
        <v>6.8921052631578945</v>
      </c>
    </row>
    <row r="152" spans="1:18" ht="15.75" thickTop="1">
      <c r="A152" s="87" t="s">
        <v>513</v>
      </c>
      <c r="B152" s="77" t="s">
        <v>130</v>
      </c>
      <c r="C152" s="78">
        <v>1959</v>
      </c>
      <c r="D152" s="77" t="s">
        <v>388</v>
      </c>
      <c r="E152" s="77">
        <v>18</v>
      </c>
      <c r="F152" s="88">
        <f t="shared" si="12"/>
        <v>67</v>
      </c>
      <c r="G152" s="77">
        <v>26</v>
      </c>
      <c r="H152" s="77">
        <v>41</v>
      </c>
      <c r="I152" s="113" t="s">
        <v>311</v>
      </c>
      <c r="J152" s="89">
        <v>0.15</v>
      </c>
      <c r="K152" s="90">
        <f t="shared" si="13"/>
        <v>38.805970149253731</v>
      </c>
      <c r="L152" s="91">
        <v>7</v>
      </c>
      <c r="M152" s="90">
        <f t="shared" si="14"/>
        <v>45.805970149253731</v>
      </c>
      <c r="N152" s="89">
        <f t="shared" si="15"/>
        <v>0.15</v>
      </c>
      <c r="O152" s="90">
        <f t="shared" si="16"/>
        <v>6.8708955223880599</v>
      </c>
      <c r="P152" s="92"/>
      <c r="Q152" s="92"/>
      <c r="R152" s="90">
        <f t="shared" si="17"/>
        <v>6.8708955223880599</v>
      </c>
    </row>
    <row r="153" spans="1:18">
      <c r="A153" s="16" t="s">
        <v>513</v>
      </c>
      <c r="B153" s="48" t="s">
        <v>93</v>
      </c>
      <c r="C153" s="72">
        <v>1977</v>
      </c>
      <c r="D153" s="48" t="s">
        <v>384</v>
      </c>
      <c r="E153" s="48">
        <v>21</v>
      </c>
      <c r="F153" s="49">
        <f t="shared" si="12"/>
        <v>61</v>
      </c>
      <c r="G153" s="48">
        <v>10</v>
      </c>
      <c r="H153" s="48">
        <v>51</v>
      </c>
      <c r="I153" s="122" t="s">
        <v>308</v>
      </c>
      <c r="J153" s="15">
        <v>0.25</v>
      </c>
      <c r="K153" s="17">
        <f t="shared" si="13"/>
        <v>16.393442622950818</v>
      </c>
      <c r="L153" s="18">
        <v>10</v>
      </c>
      <c r="M153" s="17">
        <f t="shared" si="14"/>
        <v>26.393442622950818</v>
      </c>
      <c r="N153" s="15">
        <f t="shared" si="15"/>
        <v>0.25</v>
      </c>
      <c r="O153" s="17">
        <f t="shared" si="16"/>
        <v>6.5983606557377046</v>
      </c>
      <c r="P153" s="32"/>
      <c r="Q153" s="32"/>
      <c r="R153" s="17">
        <f t="shared" si="17"/>
        <v>6.5983606557377046</v>
      </c>
    </row>
    <row r="154" spans="1:18">
      <c r="A154" s="16" t="s">
        <v>513</v>
      </c>
      <c r="B154" s="48" t="s">
        <v>65</v>
      </c>
      <c r="C154" s="72">
        <v>1975</v>
      </c>
      <c r="D154" s="48" t="s">
        <v>361</v>
      </c>
      <c r="E154" s="48">
        <v>19</v>
      </c>
      <c r="F154" s="49">
        <f t="shared" si="12"/>
        <v>64</v>
      </c>
      <c r="G154" s="48">
        <v>23</v>
      </c>
      <c r="H154" s="48">
        <v>41</v>
      </c>
      <c r="I154" s="114" t="s">
        <v>311</v>
      </c>
      <c r="J154" s="15">
        <v>0.15</v>
      </c>
      <c r="K154" s="17">
        <f t="shared" si="13"/>
        <v>35.9375</v>
      </c>
      <c r="L154" s="18">
        <v>8</v>
      </c>
      <c r="M154" s="17">
        <f t="shared" si="14"/>
        <v>43.9375</v>
      </c>
      <c r="N154" s="15">
        <f t="shared" si="15"/>
        <v>0.15</v>
      </c>
      <c r="O154" s="17">
        <f t="shared" si="16"/>
        <v>6.5906250000000002</v>
      </c>
      <c r="P154" s="32"/>
      <c r="Q154" s="32"/>
      <c r="R154" s="17">
        <f t="shared" si="17"/>
        <v>6.5906250000000002</v>
      </c>
    </row>
    <row r="155" spans="1:18">
      <c r="A155" s="16" t="s">
        <v>513</v>
      </c>
      <c r="B155" s="48" t="s">
        <v>201</v>
      </c>
      <c r="C155" s="72">
        <v>1967</v>
      </c>
      <c r="D155" s="48" t="s">
        <v>386</v>
      </c>
      <c r="E155" s="48">
        <v>13</v>
      </c>
      <c r="F155" s="49">
        <f t="shared" si="12"/>
        <v>52</v>
      </c>
      <c r="G155" s="48">
        <v>32</v>
      </c>
      <c r="H155" s="48">
        <v>20</v>
      </c>
      <c r="I155" s="119" t="s">
        <v>335</v>
      </c>
      <c r="J155" s="15">
        <v>0.1</v>
      </c>
      <c r="K155" s="17">
        <f t="shared" si="13"/>
        <v>61.53846153846154</v>
      </c>
      <c r="L155" s="18">
        <v>4</v>
      </c>
      <c r="M155" s="17">
        <f t="shared" si="14"/>
        <v>65.538461538461547</v>
      </c>
      <c r="N155" s="15">
        <f t="shared" si="15"/>
        <v>0.1</v>
      </c>
      <c r="O155" s="17">
        <f t="shared" si="16"/>
        <v>6.5538461538461554</v>
      </c>
      <c r="P155" s="32"/>
      <c r="Q155" s="32"/>
      <c r="R155" s="17">
        <f t="shared" si="17"/>
        <v>6.5538461538461554</v>
      </c>
    </row>
    <row r="156" spans="1:18">
      <c r="A156" s="16" t="s">
        <v>513</v>
      </c>
      <c r="B156" s="48" t="s">
        <v>482</v>
      </c>
      <c r="C156" s="72">
        <v>1974</v>
      </c>
      <c r="D156" s="48" t="s">
        <v>392</v>
      </c>
      <c r="E156" s="48">
        <v>18</v>
      </c>
      <c r="F156" s="49">
        <f t="shared" si="12"/>
        <v>71</v>
      </c>
      <c r="G156" s="48">
        <v>39</v>
      </c>
      <c r="H156" s="48">
        <v>32</v>
      </c>
      <c r="I156" s="116" t="s">
        <v>332</v>
      </c>
      <c r="J156" s="15">
        <v>0.1</v>
      </c>
      <c r="K156" s="17">
        <f t="shared" si="13"/>
        <v>54.929577464788736</v>
      </c>
      <c r="L156" s="18">
        <v>10</v>
      </c>
      <c r="M156" s="17">
        <f t="shared" si="14"/>
        <v>64.929577464788736</v>
      </c>
      <c r="N156" s="15">
        <f t="shared" si="15"/>
        <v>0.1</v>
      </c>
      <c r="O156" s="17">
        <f t="shared" si="16"/>
        <v>6.4929577464788739</v>
      </c>
      <c r="P156" s="32"/>
      <c r="Q156" s="32"/>
      <c r="R156" s="17">
        <f t="shared" si="17"/>
        <v>6.4929577464788739</v>
      </c>
    </row>
    <row r="157" spans="1:18">
      <c r="A157" s="16" t="s">
        <v>513</v>
      </c>
      <c r="B157" s="48" t="s">
        <v>260</v>
      </c>
      <c r="C157" s="72">
        <v>1990</v>
      </c>
      <c r="D157" s="48" t="s">
        <v>380</v>
      </c>
      <c r="E157" s="48">
        <v>13</v>
      </c>
      <c r="F157" s="49">
        <f t="shared" si="12"/>
        <v>47</v>
      </c>
      <c r="G157" s="48">
        <v>28</v>
      </c>
      <c r="H157" s="48">
        <v>19</v>
      </c>
      <c r="I157" s="116" t="s">
        <v>332</v>
      </c>
      <c r="J157" s="15">
        <v>0.1</v>
      </c>
      <c r="K157" s="17">
        <f t="shared" si="13"/>
        <v>59.574468085106382</v>
      </c>
      <c r="L157" s="18">
        <v>5</v>
      </c>
      <c r="M157" s="17">
        <f t="shared" si="14"/>
        <v>64.574468085106389</v>
      </c>
      <c r="N157" s="15">
        <f t="shared" si="15"/>
        <v>0.1</v>
      </c>
      <c r="O157" s="17">
        <f t="shared" si="16"/>
        <v>6.4574468085106389</v>
      </c>
      <c r="P157" s="32"/>
      <c r="Q157" s="32"/>
      <c r="R157" s="17">
        <f t="shared" si="17"/>
        <v>6.4574468085106389</v>
      </c>
    </row>
    <row r="158" spans="1:18">
      <c r="A158" s="16" t="s">
        <v>513</v>
      </c>
      <c r="B158" s="48" t="s">
        <v>243</v>
      </c>
      <c r="C158" s="72">
        <v>1953</v>
      </c>
      <c r="D158" s="48" t="s">
        <v>387</v>
      </c>
      <c r="E158" s="48">
        <v>17</v>
      </c>
      <c r="F158" s="49">
        <f t="shared" si="12"/>
        <v>54</v>
      </c>
      <c r="G158" s="48">
        <v>20</v>
      </c>
      <c r="H158" s="48">
        <v>34</v>
      </c>
      <c r="I158" s="114" t="s">
        <v>311</v>
      </c>
      <c r="J158" s="15">
        <v>0.15</v>
      </c>
      <c r="K158" s="17">
        <f t="shared" si="13"/>
        <v>37.037037037037038</v>
      </c>
      <c r="L158" s="18">
        <v>6</v>
      </c>
      <c r="M158" s="17">
        <f t="shared" si="14"/>
        <v>43.037037037037038</v>
      </c>
      <c r="N158" s="15">
        <f t="shared" si="15"/>
        <v>0.15</v>
      </c>
      <c r="O158" s="17">
        <f t="shared" si="16"/>
        <v>6.4555555555555557</v>
      </c>
      <c r="P158" s="32"/>
      <c r="Q158" s="32"/>
      <c r="R158" s="17">
        <f t="shared" si="17"/>
        <v>6.4555555555555557</v>
      </c>
    </row>
    <row r="159" spans="1:18">
      <c r="A159" s="16" t="s">
        <v>513</v>
      </c>
      <c r="B159" s="48" t="s">
        <v>264</v>
      </c>
      <c r="C159" s="72">
        <v>1967</v>
      </c>
      <c r="D159" s="48" t="s">
        <v>415</v>
      </c>
      <c r="E159" s="48">
        <v>16</v>
      </c>
      <c r="F159" s="49">
        <f t="shared" si="12"/>
        <v>64</v>
      </c>
      <c r="G159" s="48">
        <v>36</v>
      </c>
      <c r="H159" s="48">
        <v>28</v>
      </c>
      <c r="I159" s="116" t="s">
        <v>332</v>
      </c>
      <c r="J159" s="15">
        <v>0.1</v>
      </c>
      <c r="K159" s="17">
        <f t="shared" si="13"/>
        <v>56.25</v>
      </c>
      <c r="L159" s="18">
        <v>8</v>
      </c>
      <c r="M159" s="17">
        <f t="shared" si="14"/>
        <v>64.25</v>
      </c>
      <c r="N159" s="15">
        <f t="shared" si="15"/>
        <v>0.1</v>
      </c>
      <c r="O159" s="17">
        <f t="shared" si="16"/>
        <v>6.4250000000000007</v>
      </c>
      <c r="P159" s="32"/>
      <c r="Q159" s="32"/>
      <c r="R159" s="17">
        <f t="shared" si="17"/>
        <v>6.4250000000000007</v>
      </c>
    </row>
    <row r="160" spans="1:18">
      <c r="A160" s="46" t="s">
        <v>514</v>
      </c>
      <c r="B160" s="73" t="s">
        <v>349</v>
      </c>
      <c r="C160" s="72">
        <v>1982</v>
      </c>
      <c r="D160" s="48" t="s">
        <v>346</v>
      </c>
      <c r="E160" s="48">
        <v>8</v>
      </c>
      <c r="F160" s="49">
        <f t="shared" si="12"/>
        <v>30</v>
      </c>
      <c r="G160" s="48">
        <v>19</v>
      </c>
      <c r="H160" s="48">
        <v>11</v>
      </c>
      <c r="I160" s="119" t="s">
        <v>335</v>
      </c>
      <c r="J160" s="15">
        <v>0.1</v>
      </c>
      <c r="K160" s="17">
        <f t="shared" si="13"/>
        <v>63.333333333333329</v>
      </c>
      <c r="L160" s="44">
        <v>0.5</v>
      </c>
      <c r="M160" s="17">
        <f t="shared" si="14"/>
        <v>63.833333333333329</v>
      </c>
      <c r="N160" s="15">
        <f t="shared" si="15"/>
        <v>0.1</v>
      </c>
      <c r="O160" s="17">
        <f t="shared" si="16"/>
        <v>6.3833333333333329</v>
      </c>
      <c r="P160" s="32"/>
      <c r="Q160" s="32"/>
      <c r="R160" s="17">
        <f t="shared" si="17"/>
        <v>6.3833333333333329</v>
      </c>
    </row>
    <row r="161" spans="1:18">
      <c r="A161" s="16" t="s">
        <v>513</v>
      </c>
      <c r="B161" s="48" t="s">
        <v>211</v>
      </c>
      <c r="C161" s="72">
        <v>1967</v>
      </c>
      <c r="D161" s="48" t="s">
        <v>381</v>
      </c>
      <c r="E161" s="48">
        <v>18</v>
      </c>
      <c r="F161" s="49">
        <f t="shared" si="12"/>
        <v>71</v>
      </c>
      <c r="G161" s="48">
        <v>38</v>
      </c>
      <c r="H161" s="48">
        <v>33</v>
      </c>
      <c r="I161" s="116" t="s">
        <v>332</v>
      </c>
      <c r="J161" s="15">
        <v>0.1</v>
      </c>
      <c r="K161" s="17">
        <f t="shared" si="13"/>
        <v>53.521126760563376</v>
      </c>
      <c r="L161" s="18">
        <v>10</v>
      </c>
      <c r="M161" s="17">
        <f t="shared" si="14"/>
        <v>63.521126760563376</v>
      </c>
      <c r="N161" s="15">
        <f t="shared" si="15"/>
        <v>0.1</v>
      </c>
      <c r="O161" s="17">
        <f t="shared" si="16"/>
        <v>6.352112676056338</v>
      </c>
      <c r="P161" s="32"/>
      <c r="Q161" s="32"/>
      <c r="R161" s="17">
        <f t="shared" si="17"/>
        <v>6.352112676056338</v>
      </c>
    </row>
    <row r="162" spans="1:18">
      <c r="A162" s="16" t="s">
        <v>513</v>
      </c>
      <c r="B162" s="48" t="s">
        <v>71</v>
      </c>
      <c r="C162" s="72">
        <v>1965</v>
      </c>
      <c r="D162" s="48" t="s">
        <v>331</v>
      </c>
      <c r="E162" s="48">
        <v>18</v>
      </c>
      <c r="F162" s="49">
        <f t="shared" si="12"/>
        <v>62</v>
      </c>
      <c r="G162" s="48">
        <v>33</v>
      </c>
      <c r="H162" s="48">
        <v>29</v>
      </c>
      <c r="I162" s="116" t="s">
        <v>332</v>
      </c>
      <c r="J162" s="15">
        <v>0.1</v>
      </c>
      <c r="K162" s="17">
        <f t="shared" si="13"/>
        <v>53.225806451612897</v>
      </c>
      <c r="L162" s="18">
        <v>10</v>
      </c>
      <c r="M162" s="17">
        <f t="shared" si="14"/>
        <v>63.225806451612897</v>
      </c>
      <c r="N162" s="15">
        <f t="shared" si="15"/>
        <v>0.1</v>
      </c>
      <c r="O162" s="17">
        <f t="shared" si="16"/>
        <v>6.32258064516129</v>
      </c>
      <c r="P162" s="32"/>
      <c r="Q162" s="32"/>
      <c r="R162" s="17">
        <f t="shared" si="17"/>
        <v>6.32258064516129</v>
      </c>
    </row>
    <row r="163" spans="1:18">
      <c r="A163" s="16" t="s">
        <v>513</v>
      </c>
      <c r="B163" s="48" t="s">
        <v>63</v>
      </c>
      <c r="C163" s="72">
        <v>1952</v>
      </c>
      <c r="D163" s="48" t="s">
        <v>360</v>
      </c>
      <c r="E163" s="48">
        <v>22</v>
      </c>
      <c r="F163" s="49">
        <f t="shared" si="12"/>
        <v>85</v>
      </c>
      <c r="G163" s="48">
        <v>27</v>
      </c>
      <c r="H163" s="48">
        <v>58</v>
      </c>
      <c r="I163" s="114" t="s">
        <v>311</v>
      </c>
      <c r="J163" s="15">
        <v>0.15</v>
      </c>
      <c r="K163" s="17">
        <f t="shared" si="13"/>
        <v>31.764705882352938</v>
      </c>
      <c r="L163" s="18">
        <v>10</v>
      </c>
      <c r="M163" s="17">
        <f t="shared" si="14"/>
        <v>41.764705882352942</v>
      </c>
      <c r="N163" s="15">
        <f t="shared" si="15"/>
        <v>0.15</v>
      </c>
      <c r="O163" s="17">
        <f t="shared" si="16"/>
        <v>6.2647058823529411</v>
      </c>
      <c r="P163" s="32"/>
      <c r="Q163" s="32"/>
      <c r="R163" s="17">
        <f t="shared" si="17"/>
        <v>6.2647058823529411</v>
      </c>
    </row>
    <row r="164" spans="1:18">
      <c r="A164" s="46" t="s">
        <v>514</v>
      </c>
      <c r="B164" s="75" t="s">
        <v>267</v>
      </c>
      <c r="C164" s="72">
        <v>1980</v>
      </c>
      <c r="D164" s="48" t="s">
        <v>373</v>
      </c>
      <c r="E164" s="48">
        <v>17</v>
      </c>
      <c r="F164" s="49">
        <f t="shared" si="12"/>
        <v>67</v>
      </c>
      <c r="G164" s="48">
        <v>35</v>
      </c>
      <c r="H164" s="48">
        <v>32</v>
      </c>
      <c r="I164" s="116" t="s">
        <v>332</v>
      </c>
      <c r="J164" s="15">
        <v>0.1</v>
      </c>
      <c r="K164" s="17">
        <f t="shared" si="13"/>
        <v>52.238805970149251</v>
      </c>
      <c r="L164" s="18">
        <v>9</v>
      </c>
      <c r="M164" s="17">
        <f t="shared" si="14"/>
        <v>61.238805970149251</v>
      </c>
      <c r="N164" s="15">
        <f t="shared" si="15"/>
        <v>0.1</v>
      </c>
      <c r="O164" s="17">
        <f t="shared" si="16"/>
        <v>6.1238805970149253</v>
      </c>
      <c r="P164" s="32"/>
      <c r="Q164" s="32"/>
      <c r="R164" s="17">
        <f t="shared" si="17"/>
        <v>6.1238805970149253</v>
      </c>
    </row>
    <row r="165" spans="1:18">
      <c r="A165" s="16" t="s">
        <v>513</v>
      </c>
      <c r="B165" s="48" t="s">
        <v>179</v>
      </c>
      <c r="C165" s="72">
        <v>1952</v>
      </c>
      <c r="D165" s="48" t="s">
        <v>415</v>
      </c>
      <c r="E165" s="48">
        <v>16</v>
      </c>
      <c r="F165" s="49">
        <f t="shared" si="12"/>
        <v>64</v>
      </c>
      <c r="G165" s="48">
        <v>34</v>
      </c>
      <c r="H165" s="48">
        <v>30</v>
      </c>
      <c r="I165" s="116" t="s">
        <v>332</v>
      </c>
      <c r="J165" s="15">
        <v>0.1</v>
      </c>
      <c r="K165" s="17">
        <f t="shared" si="13"/>
        <v>53.125</v>
      </c>
      <c r="L165" s="18">
        <v>8</v>
      </c>
      <c r="M165" s="17">
        <f t="shared" si="14"/>
        <v>61.125</v>
      </c>
      <c r="N165" s="15">
        <f t="shared" si="15"/>
        <v>0.1</v>
      </c>
      <c r="O165" s="17">
        <f t="shared" si="16"/>
        <v>6.1125000000000007</v>
      </c>
      <c r="P165" s="32"/>
      <c r="Q165" s="32"/>
      <c r="R165" s="17">
        <f t="shared" si="17"/>
        <v>6.1125000000000007</v>
      </c>
    </row>
    <row r="166" spans="1:18">
      <c r="A166" s="16" t="s">
        <v>513</v>
      </c>
      <c r="B166" s="48" t="s">
        <v>277</v>
      </c>
      <c r="C166" s="72">
        <v>1945</v>
      </c>
      <c r="D166" s="48" t="s">
        <v>395</v>
      </c>
      <c r="E166" s="48">
        <v>14</v>
      </c>
      <c r="F166" s="49">
        <f t="shared" si="12"/>
        <v>42</v>
      </c>
      <c r="G166" s="48">
        <v>9</v>
      </c>
      <c r="H166" s="48">
        <v>33</v>
      </c>
      <c r="I166" s="122" t="s">
        <v>308</v>
      </c>
      <c r="J166" s="15">
        <v>0.25</v>
      </c>
      <c r="K166" s="17">
        <f t="shared" si="13"/>
        <v>21.428571428571427</v>
      </c>
      <c r="L166" s="18">
        <v>3</v>
      </c>
      <c r="M166" s="17">
        <f t="shared" si="14"/>
        <v>24.428571428571427</v>
      </c>
      <c r="N166" s="15">
        <f t="shared" si="15"/>
        <v>0.25</v>
      </c>
      <c r="O166" s="17">
        <f t="shared" si="16"/>
        <v>6.1071428571428568</v>
      </c>
      <c r="P166" s="32"/>
      <c r="Q166" s="32"/>
      <c r="R166" s="17">
        <f t="shared" si="17"/>
        <v>6.1071428571428568</v>
      </c>
    </row>
    <row r="167" spans="1:18">
      <c r="A167" s="16" t="s">
        <v>513</v>
      </c>
      <c r="B167" s="48" t="s">
        <v>238</v>
      </c>
      <c r="C167" s="72">
        <v>1948</v>
      </c>
      <c r="D167" s="48" t="s">
        <v>387</v>
      </c>
      <c r="E167" s="48">
        <v>17</v>
      </c>
      <c r="F167" s="49">
        <f t="shared" si="12"/>
        <v>41</v>
      </c>
      <c r="G167" s="48">
        <v>14</v>
      </c>
      <c r="H167" s="48">
        <v>27</v>
      </c>
      <c r="I167" s="114" t="s">
        <v>311</v>
      </c>
      <c r="J167" s="15">
        <v>0.15</v>
      </c>
      <c r="K167" s="17">
        <f t="shared" si="13"/>
        <v>34.146341463414636</v>
      </c>
      <c r="L167" s="18">
        <v>6</v>
      </c>
      <c r="M167" s="17">
        <f t="shared" si="14"/>
        <v>40.146341463414636</v>
      </c>
      <c r="N167" s="15">
        <f t="shared" si="15"/>
        <v>0.15</v>
      </c>
      <c r="O167" s="17">
        <f t="shared" si="16"/>
        <v>6.0219512195121956</v>
      </c>
      <c r="P167" s="32"/>
      <c r="Q167" s="32"/>
      <c r="R167" s="17">
        <f t="shared" si="17"/>
        <v>6.0219512195121956</v>
      </c>
    </row>
    <row r="168" spans="1:18">
      <c r="A168" s="16" t="s">
        <v>513</v>
      </c>
      <c r="B168" s="48" t="s">
        <v>167</v>
      </c>
      <c r="C168" s="72">
        <v>1961</v>
      </c>
      <c r="D168" s="48" t="s">
        <v>348</v>
      </c>
      <c r="E168" s="48">
        <v>12</v>
      </c>
      <c r="F168" s="49">
        <f t="shared" si="12"/>
        <v>41</v>
      </c>
      <c r="G168" s="48">
        <v>16</v>
      </c>
      <c r="H168" s="48">
        <v>25</v>
      </c>
      <c r="I168" s="114" t="s">
        <v>311</v>
      </c>
      <c r="J168" s="15">
        <v>0.15</v>
      </c>
      <c r="K168" s="17">
        <f t="shared" si="13"/>
        <v>39.024390243902438</v>
      </c>
      <c r="L168" s="18">
        <v>1</v>
      </c>
      <c r="M168" s="17">
        <f t="shared" si="14"/>
        <v>40.024390243902438</v>
      </c>
      <c r="N168" s="15">
        <f t="shared" si="15"/>
        <v>0.15</v>
      </c>
      <c r="O168" s="17">
        <f t="shared" si="16"/>
        <v>6.0036585365853652</v>
      </c>
      <c r="P168" s="32"/>
      <c r="Q168" s="32"/>
      <c r="R168" s="17">
        <f t="shared" si="17"/>
        <v>6.0036585365853652</v>
      </c>
    </row>
    <row r="169" spans="1:18">
      <c r="A169" s="16" t="s">
        <v>513</v>
      </c>
      <c r="B169" s="48" t="s">
        <v>413</v>
      </c>
      <c r="C169" s="72">
        <v>1993</v>
      </c>
      <c r="D169" s="48" t="s">
        <v>394</v>
      </c>
      <c r="E169" s="48">
        <v>19</v>
      </c>
      <c r="F169" s="49">
        <f t="shared" si="12"/>
        <v>76</v>
      </c>
      <c r="G169" s="48">
        <v>38</v>
      </c>
      <c r="H169" s="48">
        <v>38</v>
      </c>
      <c r="I169" s="119" t="s">
        <v>335</v>
      </c>
      <c r="J169" s="15">
        <v>0.1</v>
      </c>
      <c r="K169" s="17">
        <f t="shared" si="13"/>
        <v>50</v>
      </c>
      <c r="L169" s="18">
        <v>10</v>
      </c>
      <c r="M169" s="17">
        <f t="shared" si="14"/>
        <v>60</v>
      </c>
      <c r="N169" s="15">
        <f t="shared" si="15"/>
        <v>0.1</v>
      </c>
      <c r="O169" s="17">
        <f t="shared" si="16"/>
        <v>6</v>
      </c>
      <c r="P169" s="32"/>
      <c r="Q169" s="32"/>
      <c r="R169" s="17">
        <f t="shared" si="17"/>
        <v>6</v>
      </c>
    </row>
    <row r="170" spans="1:18">
      <c r="A170" s="16" t="s">
        <v>513</v>
      </c>
      <c r="B170" s="48" t="s">
        <v>263</v>
      </c>
      <c r="C170" s="72">
        <v>1970</v>
      </c>
      <c r="D170" s="48" t="s">
        <v>384</v>
      </c>
      <c r="E170" s="48">
        <v>22</v>
      </c>
      <c r="F170" s="49">
        <f t="shared" si="12"/>
        <v>58</v>
      </c>
      <c r="G170" s="48">
        <v>8</v>
      </c>
      <c r="H170" s="48">
        <v>50</v>
      </c>
      <c r="I170" s="122" t="s">
        <v>308</v>
      </c>
      <c r="J170" s="15">
        <v>0.25</v>
      </c>
      <c r="K170" s="17">
        <f t="shared" si="13"/>
        <v>13.793103448275861</v>
      </c>
      <c r="L170" s="18">
        <v>10</v>
      </c>
      <c r="M170" s="17">
        <f t="shared" si="14"/>
        <v>23.793103448275861</v>
      </c>
      <c r="N170" s="15">
        <f t="shared" si="15"/>
        <v>0.25</v>
      </c>
      <c r="O170" s="17">
        <f t="shared" si="16"/>
        <v>5.9482758620689653</v>
      </c>
      <c r="P170" s="32"/>
      <c r="Q170" s="32"/>
      <c r="R170" s="17">
        <f t="shared" si="17"/>
        <v>5.9482758620689653</v>
      </c>
    </row>
    <row r="171" spans="1:18">
      <c r="A171" s="16" t="s">
        <v>513</v>
      </c>
      <c r="B171" s="48" t="s">
        <v>450</v>
      </c>
      <c r="C171" s="72">
        <v>1992</v>
      </c>
      <c r="D171" s="48" t="s">
        <v>346</v>
      </c>
      <c r="E171" s="48">
        <v>10</v>
      </c>
      <c r="F171" s="49">
        <f t="shared" si="12"/>
        <v>40</v>
      </c>
      <c r="G171" s="48">
        <v>23</v>
      </c>
      <c r="H171" s="48">
        <v>17</v>
      </c>
      <c r="I171" s="119" t="s">
        <v>335</v>
      </c>
      <c r="J171" s="15">
        <v>0.1</v>
      </c>
      <c r="K171" s="17">
        <f t="shared" si="13"/>
        <v>57.499999999999993</v>
      </c>
      <c r="L171" s="18">
        <v>1</v>
      </c>
      <c r="M171" s="17">
        <f t="shared" si="14"/>
        <v>58.499999999999993</v>
      </c>
      <c r="N171" s="15">
        <f t="shared" si="15"/>
        <v>0.1</v>
      </c>
      <c r="O171" s="17">
        <f t="shared" si="16"/>
        <v>5.85</v>
      </c>
      <c r="P171" s="32"/>
      <c r="Q171" s="32"/>
      <c r="R171" s="17">
        <f t="shared" si="17"/>
        <v>5.85</v>
      </c>
    </row>
    <row r="172" spans="1:18">
      <c r="A172" s="74" t="s">
        <v>514</v>
      </c>
      <c r="B172" s="73" t="s">
        <v>479</v>
      </c>
      <c r="C172" s="72">
        <v>1948</v>
      </c>
      <c r="D172" s="48" t="s">
        <v>386</v>
      </c>
      <c r="E172" s="48">
        <v>5</v>
      </c>
      <c r="F172" s="49">
        <f t="shared" si="12"/>
        <v>19</v>
      </c>
      <c r="G172" s="48">
        <v>11</v>
      </c>
      <c r="H172" s="48">
        <v>8</v>
      </c>
      <c r="I172" s="119" t="s">
        <v>335</v>
      </c>
      <c r="J172" s="15">
        <v>0.1</v>
      </c>
      <c r="K172" s="17">
        <f t="shared" si="13"/>
        <v>57.894736842105267</v>
      </c>
      <c r="L172" s="44">
        <v>0.5</v>
      </c>
      <c r="M172" s="17">
        <f t="shared" si="14"/>
        <v>58.394736842105267</v>
      </c>
      <c r="N172" s="15">
        <f t="shared" si="15"/>
        <v>0.1</v>
      </c>
      <c r="O172" s="17">
        <f t="shared" si="16"/>
        <v>5.8394736842105273</v>
      </c>
      <c r="P172" s="32"/>
      <c r="Q172" s="32"/>
      <c r="R172" s="17">
        <f t="shared" si="17"/>
        <v>5.8394736842105273</v>
      </c>
    </row>
    <row r="173" spans="1:18">
      <c r="A173" s="74" t="s">
        <v>514</v>
      </c>
      <c r="B173" s="75" t="s">
        <v>241</v>
      </c>
      <c r="C173" s="72">
        <v>1984</v>
      </c>
      <c r="D173" s="48" t="s">
        <v>366</v>
      </c>
      <c r="E173" s="48">
        <v>20</v>
      </c>
      <c r="F173" s="49">
        <f t="shared" si="12"/>
        <v>79</v>
      </c>
      <c r="G173" s="48">
        <v>38</v>
      </c>
      <c r="H173" s="48">
        <v>41</v>
      </c>
      <c r="I173" s="119" t="s">
        <v>335</v>
      </c>
      <c r="J173" s="15">
        <v>0.1</v>
      </c>
      <c r="K173" s="17">
        <f t="shared" si="13"/>
        <v>48.101265822784811</v>
      </c>
      <c r="L173" s="18">
        <v>10</v>
      </c>
      <c r="M173" s="17">
        <f t="shared" si="14"/>
        <v>58.101265822784811</v>
      </c>
      <c r="N173" s="15">
        <f t="shared" si="15"/>
        <v>0.1</v>
      </c>
      <c r="O173" s="17">
        <f t="shared" si="16"/>
        <v>5.8101265822784818</v>
      </c>
      <c r="P173" s="32"/>
      <c r="Q173" s="32"/>
      <c r="R173" s="17">
        <f t="shared" si="17"/>
        <v>5.8101265822784818</v>
      </c>
    </row>
    <row r="174" spans="1:18">
      <c r="A174" s="16" t="s">
        <v>513</v>
      </c>
      <c r="B174" s="48" t="s">
        <v>221</v>
      </c>
      <c r="C174" s="72">
        <v>1968</v>
      </c>
      <c r="D174" s="48" t="s">
        <v>375</v>
      </c>
      <c r="E174" s="48">
        <v>20</v>
      </c>
      <c r="F174" s="49">
        <f t="shared" si="12"/>
        <v>77</v>
      </c>
      <c r="G174" s="48">
        <v>37</v>
      </c>
      <c r="H174" s="48">
        <v>40</v>
      </c>
      <c r="I174" s="119" t="s">
        <v>335</v>
      </c>
      <c r="J174" s="15">
        <v>0.1</v>
      </c>
      <c r="K174" s="17">
        <f t="shared" si="13"/>
        <v>48.051948051948052</v>
      </c>
      <c r="L174" s="18">
        <v>10</v>
      </c>
      <c r="M174" s="17">
        <f t="shared" si="14"/>
        <v>58.051948051948052</v>
      </c>
      <c r="N174" s="15">
        <f t="shared" si="15"/>
        <v>0.1</v>
      </c>
      <c r="O174" s="17">
        <f t="shared" si="16"/>
        <v>5.8051948051948052</v>
      </c>
      <c r="P174" s="32"/>
      <c r="Q174" s="32"/>
      <c r="R174" s="17">
        <f t="shared" si="17"/>
        <v>5.8051948051948052</v>
      </c>
    </row>
    <row r="175" spans="1:18" ht="15.75" thickBot="1">
      <c r="A175" s="100" t="s">
        <v>513</v>
      </c>
      <c r="B175" s="79" t="s">
        <v>391</v>
      </c>
      <c r="C175" s="80">
        <v>1966</v>
      </c>
      <c r="D175" s="79" t="s">
        <v>392</v>
      </c>
      <c r="E175" s="79">
        <v>18</v>
      </c>
      <c r="F175" s="93">
        <f t="shared" si="12"/>
        <v>71</v>
      </c>
      <c r="G175" s="79">
        <v>34</v>
      </c>
      <c r="H175" s="79">
        <v>37</v>
      </c>
      <c r="I175" s="118" t="s">
        <v>332</v>
      </c>
      <c r="J175" s="94">
        <v>0.1</v>
      </c>
      <c r="K175" s="95">
        <f t="shared" si="13"/>
        <v>47.887323943661968</v>
      </c>
      <c r="L175" s="96">
        <v>10</v>
      </c>
      <c r="M175" s="95">
        <f t="shared" si="14"/>
        <v>57.887323943661968</v>
      </c>
      <c r="N175" s="94">
        <f t="shared" si="15"/>
        <v>0.1</v>
      </c>
      <c r="O175" s="95">
        <f t="shared" si="16"/>
        <v>5.788732394366197</v>
      </c>
      <c r="P175" s="97"/>
      <c r="Q175" s="97"/>
      <c r="R175" s="95">
        <f t="shared" si="17"/>
        <v>5.788732394366197</v>
      </c>
    </row>
    <row r="176" spans="1:18" ht="15.75" thickTop="1">
      <c r="A176" s="87" t="s">
        <v>515</v>
      </c>
      <c r="B176" s="77" t="s">
        <v>138</v>
      </c>
      <c r="C176" s="78">
        <v>1980</v>
      </c>
      <c r="D176" s="77" t="s">
        <v>373</v>
      </c>
      <c r="E176" s="77">
        <v>14</v>
      </c>
      <c r="F176" s="88">
        <f t="shared" si="12"/>
        <v>55</v>
      </c>
      <c r="G176" s="77">
        <v>28</v>
      </c>
      <c r="H176" s="77">
        <v>27</v>
      </c>
      <c r="I176" s="117" t="s">
        <v>332</v>
      </c>
      <c r="J176" s="89">
        <v>0.1</v>
      </c>
      <c r="K176" s="90">
        <f t="shared" si="13"/>
        <v>50.909090909090907</v>
      </c>
      <c r="L176" s="91">
        <v>6</v>
      </c>
      <c r="M176" s="90">
        <f t="shared" si="14"/>
        <v>56.909090909090907</v>
      </c>
      <c r="N176" s="89">
        <f t="shared" si="15"/>
        <v>0.1</v>
      </c>
      <c r="O176" s="90">
        <f t="shared" si="16"/>
        <v>5.6909090909090914</v>
      </c>
      <c r="P176" s="92"/>
      <c r="Q176" s="92"/>
      <c r="R176" s="90">
        <f t="shared" si="17"/>
        <v>5.6909090909090914</v>
      </c>
    </row>
    <row r="177" spans="1:18">
      <c r="A177" s="16" t="s">
        <v>515</v>
      </c>
      <c r="B177" s="48" t="s">
        <v>115</v>
      </c>
      <c r="C177" s="72">
        <v>1972</v>
      </c>
      <c r="D177" s="48" t="s">
        <v>356</v>
      </c>
      <c r="E177" s="48">
        <v>20</v>
      </c>
      <c r="F177" s="49">
        <f t="shared" si="12"/>
        <v>78</v>
      </c>
      <c r="G177" s="48">
        <v>36</v>
      </c>
      <c r="H177" s="48">
        <v>42</v>
      </c>
      <c r="I177" s="119" t="s">
        <v>335</v>
      </c>
      <c r="J177" s="15">
        <v>0.1</v>
      </c>
      <c r="K177" s="17">
        <f t="shared" si="13"/>
        <v>46.153846153846153</v>
      </c>
      <c r="L177" s="18">
        <v>10</v>
      </c>
      <c r="M177" s="17">
        <f t="shared" si="14"/>
        <v>56.153846153846153</v>
      </c>
      <c r="N177" s="15">
        <f t="shared" si="15"/>
        <v>0.1</v>
      </c>
      <c r="O177" s="17">
        <f t="shared" si="16"/>
        <v>5.6153846153846159</v>
      </c>
      <c r="P177" s="32"/>
      <c r="Q177" s="32"/>
      <c r="R177" s="17">
        <f t="shared" si="17"/>
        <v>5.6153846153846159</v>
      </c>
    </row>
    <row r="178" spans="1:18">
      <c r="A178" s="16" t="s">
        <v>515</v>
      </c>
      <c r="B178" s="48" t="s">
        <v>468</v>
      </c>
      <c r="C178" s="72">
        <v>1981</v>
      </c>
      <c r="D178" s="48" t="s">
        <v>380</v>
      </c>
      <c r="E178" s="48">
        <v>18</v>
      </c>
      <c r="F178" s="49">
        <f t="shared" si="12"/>
        <v>64</v>
      </c>
      <c r="G178" s="48">
        <v>29</v>
      </c>
      <c r="H178" s="48">
        <v>35</v>
      </c>
      <c r="I178" s="116" t="s">
        <v>332</v>
      </c>
      <c r="J178" s="15">
        <v>0.1</v>
      </c>
      <c r="K178" s="17">
        <f t="shared" si="13"/>
        <v>45.3125</v>
      </c>
      <c r="L178" s="18">
        <v>10</v>
      </c>
      <c r="M178" s="17">
        <f t="shared" si="14"/>
        <v>55.3125</v>
      </c>
      <c r="N178" s="15">
        <f t="shared" si="15"/>
        <v>0.1</v>
      </c>
      <c r="O178" s="17">
        <f t="shared" si="16"/>
        <v>5.53125</v>
      </c>
      <c r="P178" s="32"/>
      <c r="Q178" s="32"/>
      <c r="R178" s="17">
        <f t="shared" si="17"/>
        <v>5.53125</v>
      </c>
    </row>
    <row r="179" spans="1:18">
      <c r="A179" s="16" t="s">
        <v>515</v>
      </c>
      <c r="B179" s="48" t="s">
        <v>446</v>
      </c>
      <c r="C179" s="72">
        <v>1993</v>
      </c>
      <c r="D179" s="48" t="s">
        <v>366</v>
      </c>
      <c r="E179" s="48">
        <v>20</v>
      </c>
      <c r="F179" s="49">
        <f t="shared" si="12"/>
        <v>80</v>
      </c>
      <c r="G179" s="48">
        <v>36</v>
      </c>
      <c r="H179" s="48">
        <v>44</v>
      </c>
      <c r="I179" s="119" t="s">
        <v>335</v>
      </c>
      <c r="J179" s="15">
        <v>0.1</v>
      </c>
      <c r="K179" s="17">
        <f t="shared" si="13"/>
        <v>45</v>
      </c>
      <c r="L179" s="18">
        <v>10</v>
      </c>
      <c r="M179" s="17">
        <f t="shared" si="14"/>
        <v>55</v>
      </c>
      <c r="N179" s="15">
        <f t="shared" si="15"/>
        <v>0.1</v>
      </c>
      <c r="O179" s="17">
        <f t="shared" si="16"/>
        <v>5.5</v>
      </c>
      <c r="P179" s="32"/>
      <c r="Q179" s="32"/>
      <c r="R179" s="17">
        <f t="shared" si="17"/>
        <v>5.5</v>
      </c>
    </row>
    <row r="180" spans="1:18">
      <c r="A180" s="16" t="s">
        <v>515</v>
      </c>
      <c r="B180" s="48" t="s">
        <v>219</v>
      </c>
      <c r="C180" s="72">
        <v>1932</v>
      </c>
      <c r="D180" s="48" t="s">
        <v>375</v>
      </c>
      <c r="E180" s="48">
        <v>16</v>
      </c>
      <c r="F180" s="49">
        <f t="shared" si="12"/>
        <v>48</v>
      </c>
      <c r="G180" s="48">
        <v>23</v>
      </c>
      <c r="H180" s="48">
        <v>25</v>
      </c>
      <c r="I180" s="119" t="s">
        <v>335</v>
      </c>
      <c r="J180" s="15">
        <v>0.1</v>
      </c>
      <c r="K180" s="17">
        <f t="shared" si="13"/>
        <v>47.916666666666671</v>
      </c>
      <c r="L180" s="18">
        <v>7</v>
      </c>
      <c r="M180" s="17">
        <f t="shared" si="14"/>
        <v>54.916666666666671</v>
      </c>
      <c r="N180" s="15">
        <f t="shared" si="15"/>
        <v>0.1</v>
      </c>
      <c r="O180" s="17">
        <f t="shared" si="16"/>
        <v>5.4916666666666671</v>
      </c>
      <c r="P180" s="32"/>
      <c r="Q180" s="32"/>
      <c r="R180" s="17">
        <f t="shared" si="17"/>
        <v>5.4916666666666671</v>
      </c>
    </row>
    <row r="181" spans="1:18">
      <c r="A181" s="16" t="s">
        <v>515</v>
      </c>
      <c r="B181" s="48" t="s">
        <v>187</v>
      </c>
      <c r="C181" s="72">
        <v>1953</v>
      </c>
      <c r="D181" s="48" t="s">
        <v>387</v>
      </c>
      <c r="E181" s="48">
        <v>13</v>
      </c>
      <c r="F181" s="49">
        <f t="shared" si="12"/>
        <v>46</v>
      </c>
      <c r="G181" s="48">
        <v>15</v>
      </c>
      <c r="H181" s="48">
        <v>31</v>
      </c>
      <c r="I181" s="114" t="s">
        <v>311</v>
      </c>
      <c r="J181" s="15">
        <v>0.15</v>
      </c>
      <c r="K181" s="17">
        <f t="shared" si="13"/>
        <v>32.608695652173914</v>
      </c>
      <c r="L181" s="18">
        <v>2</v>
      </c>
      <c r="M181" s="17">
        <f t="shared" si="14"/>
        <v>34.608695652173914</v>
      </c>
      <c r="N181" s="15">
        <f t="shared" si="15"/>
        <v>0.15</v>
      </c>
      <c r="O181" s="17">
        <f t="shared" si="16"/>
        <v>5.1913043478260867</v>
      </c>
      <c r="P181" s="32"/>
      <c r="Q181" s="32"/>
      <c r="R181" s="17">
        <f t="shared" si="17"/>
        <v>5.1913043478260867</v>
      </c>
    </row>
    <row r="182" spans="1:18">
      <c r="A182" s="16" t="s">
        <v>515</v>
      </c>
      <c r="B182" s="48" t="s">
        <v>428</v>
      </c>
      <c r="C182" s="72">
        <v>1955</v>
      </c>
      <c r="D182" s="48" t="s">
        <v>337</v>
      </c>
      <c r="E182" s="48">
        <v>14</v>
      </c>
      <c r="F182" s="49">
        <f t="shared" si="12"/>
        <v>53</v>
      </c>
      <c r="G182" s="48">
        <v>24</v>
      </c>
      <c r="H182" s="48">
        <v>29</v>
      </c>
      <c r="I182" s="116" t="s">
        <v>332</v>
      </c>
      <c r="J182" s="15">
        <v>0.1</v>
      </c>
      <c r="K182" s="17">
        <f t="shared" si="13"/>
        <v>45.283018867924532</v>
      </c>
      <c r="L182" s="18">
        <v>6</v>
      </c>
      <c r="M182" s="17">
        <f t="shared" si="14"/>
        <v>51.283018867924532</v>
      </c>
      <c r="N182" s="15">
        <f t="shared" si="15"/>
        <v>0.1</v>
      </c>
      <c r="O182" s="17">
        <f t="shared" si="16"/>
        <v>5.1283018867924532</v>
      </c>
      <c r="P182" s="32"/>
      <c r="Q182" s="32"/>
      <c r="R182" s="17">
        <f t="shared" si="17"/>
        <v>5.1283018867924532</v>
      </c>
    </row>
    <row r="183" spans="1:18">
      <c r="A183" s="16" t="s">
        <v>515</v>
      </c>
      <c r="B183" s="48" t="s">
        <v>435</v>
      </c>
      <c r="C183" s="72">
        <v>1949</v>
      </c>
      <c r="D183" s="48" t="s">
        <v>386</v>
      </c>
      <c r="E183" s="48">
        <v>20</v>
      </c>
      <c r="F183" s="49">
        <f t="shared" si="12"/>
        <v>80</v>
      </c>
      <c r="G183" s="48">
        <v>33</v>
      </c>
      <c r="H183" s="48">
        <v>47</v>
      </c>
      <c r="I183" s="119" t="s">
        <v>335</v>
      </c>
      <c r="J183" s="15">
        <v>0.1</v>
      </c>
      <c r="K183" s="17">
        <f t="shared" si="13"/>
        <v>41.25</v>
      </c>
      <c r="L183" s="18">
        <v>10</v>
      </c>
      <c r="M183" s="17">
        <f t="shared" si="14"/>
        <v>51.25</v>
      </c>
      <c r="N183" s="15">
        <f t="shared" si="15"/>
        <v>0.1</v>
      </c>
      <c r="O183" s="17">
        <f t="shared" si="16"/>
        <v>5.125</v>
      </c>
      <c r="P183" s="32"/>
      <c r="Q183" s="32"/>
      <c r="R183" s="17">
        <f t="shared" si="17"/>
        <v>5.125</v>
      </c>
    </row>
    <row r="184" spans="1:18">
      <c r="A184" s="16" t="s">
        <v>515</v>
      </c>
      <c r="B184" s="48" t="s">
        <v>248</v>
      </c>
      <c r="C184" s="72">
        <v>1973</v>
      </c>
      <c r="D184" s="48" t="s">
        <v>353</v>
      </c>
      <c r="E184" s="48">
        <v>17</v>
      </c>
      <c r="F184" s="49">
        <f t="shared" si="12"/>
        <v>64</v>
      </c>
      <c r="G184" s="48">
        <v>18</v>
      </c>
      <c r="H184" s="48">
        <v>46</v>
      </c>
      <c r="I184" s="114" t="s">
        <v>311</v>
      </c>
      <c r="J184" s="15">
        <v>0.15</v>
      </c>
      <c r="K184" s="17">
        <f t="shared" si="13"/>
        <v>28.125</v>
      </c>
      <c r="L184" s="18">
        <v>6</v>
      </c>
      <c r="M184" s="17">
        <f t="shared" si="14"/>
        <v>34.125</v>
      </c>
      <c r="N184" s="15">
        <f t="shared" si="15"/>
        <v>0.15</v>
      </c>
      <c r="O184" s="17">
        <f t="shared" si="16"/>
        <v>5.1187499999999995</v>
      </c>
      <c r="P184" s="32"/>
      <c r="Q184" s="32"/>
      <c r="R184" s="17">
        <f t="shared" si="17"/>
        <v>5.1187499999999995</v>
      </c>
    </row>
    <row r="185" spans="1:18">
      <c r="A185" s="16" t="s">
        <v>515</v>
      </c>
      <c r="B185" s="48" t="s">
        <v>226</v>
      </c>
      <c r="C185" s="72">
        <v>1949</v>
      </c>
      <c r="D185" s="48" t="s">
        <v>356</v>
      </c>
      <c r="E185" s="48">
        <v>17</v>
      </c>
      <c r="F185" s="49">
        <f t="shared" si="12"/>
        <v>58</v>
      </c>
      <c r="G185" s="48">
        <v>25</v>
      </c>
      <c r="H185" s="48">
        <v>33</v>
      </c>
      <c r="I185" s="119" t="s">
        <v>335</v>
      </c>
      <c r="J185" s="15">
        <v>0.1</v>
      </c>
      <c r="K185" s="17">
        <f t="shared" si="13"/>
        <v>43.103448275862064</v>
      </c>
      <c r="L185" s="18">
        <v>8</v>
      </c>
      <c r="M185" s="17">
        <f t="shared" si="14"/>
        <v>51.103448275862064</v>
      </c>
      <c r="N185" s="15">
        <f t="shared" si="15"/>
        <v>0.1</v>
      </c>
      <c r="O185" s="17">
        <f t="shared" si="16"/>
        <v>5.1103448275862071</v>
      </c>
      <c r="P185" s="32"/>
      <c r="Q185" s="32"/>
      <c r="R185" s="17">
        <f t="shared" si="17"/>
        <v>5.1103448275862071</v>
      </c>
    </row>
    <row r="186" spans="1:18">
      <c r="A186" s="16" t="s">
        <v>515</v>
      </c>
      <c r="B186" s="48" t="s">
        <v>442</v>
      </c>
      <c r="C186" s="72">
        <v>1954</v>
      </c>
      <c r="D186" s="48" t="s">
        <v>334</v>
      </c>
      <c r="E186" s="48">
        <v>20</v>
      </c>
      <c r="F186" s="49">
        <f t="shared" si="12"/>
        <v>74</v>
      </c>
      <c r="G186" s="48">
        <v>30</v>
      </c>
      <c r="H186" s="48">
        <v>44</v>
      </c>
      <c r="I186" s="119" t="s">
        <v>335</v>
      </c>
      <c r="J186" s="15">
        <v>0.1</v>
      </c>
      <c r="K186" s="17">
        <f t="shared" si="13"/>
        <v>40.54054054054054</v>
      </c>
      <c r="L186" s="18">
        <v>10</v>
      </c>
      <c r="M186" s="17">
        <f t="shared" si="14"/>
        <v>50.54054054054054</v>
      </c>
      <c r="N186" s="15">
        <f t="shared" si="15"/>
        <v>0.1</v>
      </c>
      <c r="O186" s="17">
        <f t="shared" si="16"/>
        <v>5.0540540540540544</v>
      </c>
      <c r="P186" s="32"/>
      <c r="Q186" s="32"/>
      <c r="R186" s="17">
        <f t="shared" si="17"/>
        <v>5.0540540540540544</v>
      </c>
    </row>
    <row r="187" spans="1:18">
      <c r="A187" s="74" t="s">
        <v>516</v>
      </c>
      <c r="B187" s="73" t="s">
        <v>443</v>
      </c>
      <c r="C187" s="72">
        <v>1969</v>
      </c>
      <c r="D187" s="48" t="s">
        <v>337</v>
      </c>
      <c r="E187" s="48">
        <v>6</v>
      </c>
      <c r="F187" s="49">
        <f t="shared" si="12"/>
        <v>22</v>
      </c>
      <c r="G187" s="48">
        <v>11</v>
      </c>
      <c r="H187" s="48">
        <v>11</v>
      </c>
      <c r="I187" s="116" t="s">
        <v>332</v>
      </c>
      <c r="J187" s="15">
        <v>0.1</v>
      </c>
      <c r="K187" s="17">
        <f t="shared" si="13"/>
        <v>50</v>
      </c>
      <c r="L187" s="44">
        <v>0.5</v>
      </c>
      <c r="M187" s="17">
        <f t="shared" si="14"/>
        <v>50.5</v>
      </c>
      <c r="N187" s="15">
        <f t="shared" si="15"/>
        <v>0.1</v>
      </c>
      <c r="O187" s="17">
        <f t="shared" si="16"/>
        <v>5.0500000000000007</v>
      </c>
      <c r="P187" s="32"/>
      <c r="Q187" s="32"/>
      <c r="R187" s="17">
        <f t="shared" si="17"/>
        <v>5.0500000000000007</v>
      </c>
    </row>
    <row r="188" spans="1:18">
      <c r="A188" s="16" t="s">
        <v>515</v>
      </c>
      <c r="B188" s="48" t="s">
        <v>109</v>
      </c>
      <c r="C188" s="72">
        <v>1972</v>
      </c>
      <c r="D188" s="48" t="s">
        <v>356</v>
      </c>
      <c r="E188" s="48">
        <v>18</v>
      </c>
      <c r="F188" s="49">
        <f t="shared" si="12"/>
        <v>72</v>
      </c>
      <c r="G188" s="48">
        <v>29</v>
      </c>
      <c r="H188" s="48">
        <v>43</v>
      </c>
      <c r="I188" s="119" t="s">
        <v>335</v>
      </c>
      <c r="J188" s="15">
        <v>0.1</v>
      </c>
      <c r="K188" s="17">
        <f t="shared" si="13"/>
        <v>40.277777777777779</v>
      </c>
      <c r="L188" s="18">
        <v>9</v>
      </c>
      <c r="M188" s="17">
        <f t="shared" si="14"/>
        <v>49.277777777777779</v>
      </c>
      <c r="N188" s="15">
        <f t="shared" si="15"/>
        <v>0.1</v>
      </c>
      <c r="O188" s="17">
        <f t="shared" si="16"/>
        <v>4.927777777777778</v>
      </c>
      <c r="P188" s="32"/>
      <c r="Q188" s="32"/>
      <c r="R188" s="17">
        <f t="shared" si="17"/>
        <v>4.927777777777778</v>
      </c>
    </row>
    <row r="189" spans="1:18">
      <c r="A189" s="16" t="s">
        <v>515</v>
      </c>
      <c r="B189" s="48" t="s">
        <v>497</v>
      </c>
      <c r="C189" s="72">
        <v>1951</v>
      </c>
      <c r="D189" s="48" t="s">
        <v>383</v>
      </c>
      <c r="E189" s="48">
        <v>17</v>
      </c>
      <c r="F189" s="49">
        <f t="shared" si="12"/>
        <v>63</v>
      </c>
      <c r="G189" s="48">
        <v>25</v>
      </c>
      <c r="H189" s="48">
        <v>38</v>
      </c>
      <c r="I189" s="116" t="s">
        <v>332</v>
      </c>
      <c r="J189" s="15">
        <v>0.1</v>
      </c>
      <c r="K189" s="17">
        <f t="shared" si="13"/>
        <v>39.682539682539684</v>
      </c>
      <c r="L189" s="18">
        <v>9</v>
      </c>
      <c r="M189" s="17">
        <f t="shared" si="14"/>
        <v>48.682539682539684</v>
      </c>
      <c r="N189" s="15">
        <f t="shared" si="15"/>
        <v>0.1</v>
      </c>
      <c r="O189" s="17">
        <f t="shared" si="16"/>
        <v>4.8682539682539687</v>
      </c>
      <c r="P189" s="32"/>
      <c r="Q189" s="32"/>
      <c r="R189" s="17">
        <f t="shared" si="17"/>
        <v>4.8682539682539687</v>
      </c>
    </row>
    <row r="190" spans="1:18">
      <c r="A190" s="16" t="s">
        <v>515</v>
      </c>
      <c r="B190" s="48" t="s">
        <v>225</v>
      </c>
      <c r="C190" s="72">
        <v>1959</v>
      </c>
      <c r="D190" s="48" t="s">
        <v>364</v>
      </c>
      <c r="E190" s="48">
        <v>22</v>
      </c>
      <c r="F190" s="49">
        <f t="shared" si="12"/>
        <v>85</v>
      </c>
      <c r="G190" s="48">
        <v>19</v>
      </c>
      <c r="H190" s="48">
        <v>66</v>
      </c>
      <c r="I190" s="114" t="s">
        <v>311</v>
      </c>
      <c r="J190" s="15">
        <v>0.15</v>
      </c>
      <c r="K190" s="17">
        <f t="shared" si="13"/>
        <v>22.352941176470591</v>
      </c>
      <c r="L190" s="18">
        <v>10</v>
      </c>
      <c r="M190" s="17">
        <f t="shared" si="14"/>
        <v>32.352941176470594</v>
      </c>
      <c r="N190" s="15">
        <f t="shared" si="15"/>
        <v>0.15</v>
      </c>
      <c r="O190" s="17">
        <f t="shared" si="16"/>
        <v>4.8529411764705888</v>
      </c>
      <c r="P190" s="32"/>
      <c r="Q190" s="32"/>
      <c r="R190" s="17">
        <f t="shared" si="17"/>
        <v>4.8529411764705888</v>
      </c>
    </row>
    <row r="191" spans="1:18">
      <c r="A191" s="16" t="s">
        <v>515</v>
      </c>
      <c r="B191" s="48" t="s">
        <v>376</v>
      </c>
      <c r="C191" s="72">
        <v>1989</v>
      </c>
      <c r="D191" s="48" t="s">
        <v>340</v>
      </c>
      <c r="E191" s="48">
        <v>18</v>
      </c>
      <c r="F191" s="49">
        <f t="shared" si="12"/>
        <v>71</v>
      </c>
      <c r="G191" s="48">
        <v>28</v>
      </c>
      <c r="H191" s="48">
        <v>43</v>
      </c>
      <c r="I191" s="119" t="s">
        <v>335</v>
      </c>
      <c r="J191" s="15">
        <v>0.1</v>
      </c>
      <c r="K191" s="17">
        <f t="shared" si="13"/>
        <v>39.436619718309856</v>
      </c>
      <c r="L191" s="18">
        <v>9</v>
      </c>
      <c r="M191" s="17">
        <f t="shared" si="14"/>
        <v>48.436619718309856</v>
      </c>
      <c r="N191" s="15">
        <f t="shared" si="15"/>
        <v>0.1</v>
      </c>
      <c r="O191" s="17">
        <f t="shared" si="16"/>
        <v>4.8436619718309863</v>
      </c>
      <c r="P191" s="32"/>
      <c r="Q191" s="32"/>
      <c r="R191" s="17">
        <f t="shared" si="17"/>
        <v>4.8436619718309863</v>
      </c>
    </row>
    <row r="192" spans="1:18">
      <c r="A192" s="16" t="s">
        <v>515</v>
      </c>
      <c r="B192" s="48" t="s">
        <v>124</v>
      </c>
      <c r="C192" s="72">
        <v>1945</v>
      </c>
      <c r="D192" s="48" t="s">
        <v>377</v>
      </c>
      <c r="E192" s="48">
        <v>18</v>
      </c>
      <c r="F192" s="49">
        <f t="shared" si="12"/>
        <v>72</v>
      </c>
      <c r="G192" s="48">
        <v>27</v>
      </c>
      <c r="H192" s="48">
        <v>45</v>
      </c>
      <c r="I192" s="116" t="s">
        <v>332</v>
      </c>
      <c r="J192" s="15">
        <v>0.1</v>
      </c>
      <c r="K192" s="17">
        <f t="shared" si="13"/>
        <v>37.5</v>
      </c>
      <c r="L192" s="18">
        <v>10</v>
      </c>
      <c r="M192" s="17">
        <f t="shared" si="14"/>
        <v>47.5</v>
      </c>
      <c r="N192" s="15">
        <f t="shared" si="15"/>
        <v>0.1</v>
      </c>
      <c r="O192" s="17">
        <f t="shared" si="16"/>
        <v>4.75</v>
      </c>
      <c r="P192" s="32"/>
      <c r="Q192" s="32"/>
      <c r="R192" s="17">
        <f t="shared" si="17"/>
        <v>4.75</v>
      </c>
    </row>
    <row r="193" spans="1:18">
      <c r="A193" s="16" t="s">
        <v>515</v>
      </c>
      <c r="B193" s="48" t="s">
        <v>438</v>
      </c>
      <c r="C193" s="72">
        <v>2003</v>
      </c>
      <c r="D193" s="48" t="s">
        <v>98</v>
      </c>
      <c r="E193" s="48">
        <v>21</v>
      </c>
      <c r="F193" s="49">
        <f t="shared" ref="F193:F244" si="18">SUM(G193:H193)</f>
        <v>68</v>
      </c>
      <c r="G193" s="48">
        <v>1</v>
      </c>
      <c r="H193" s="48">
        <v>67</v>
      </c>
      <c r="I193" s="111" t="s">
        <v>29</v>
      </c>
      <c r="J193" s="15">
        <v>0.4</v>
      </c>
      <c r="K193" s="17">
        <f t="shared" ref="K193:K244" si="19">PRODUCT(G193/F193)*100</f>
        <v>1.4705882352941175</v>
      </c>
      <c r="L193" s="18">
        <v>10</v>
      </c>
      <c r="M193" s="17">
        <f t="shared" ref="M193:M244" si="20">SUM(K193:L193)</f>
        <v>11.470588235294118</v>
      </c>
      <c r="N193" s="15">
        <f t="shared" ref="N193:N244" si="21">J193</f>
        <v>0.4</v>
      </c>
      <c r="O193" s="17">
        <f t="shared" ref="O193:O244" si="22">PRODUCT(M193:N193)</f>
        <v>4.5882352941176476</v>
      </c>
      <c r="P193" s="32"/>
      <c r="Q193" s="32"/>
      <c r="R193" s="17">
        <f t="shared" ref="R193:R244" si="23">SUM(O193:Q193)</f>
        <v>4.5882352941176476</v>
      </c>
    </row>
    <row r="194" spans="1:18">
      <c r="A194" s="46" t="s">
        <v>516</v>
      </c>
      <c r="B194" s="73" t="s">
        <v>458</v>
      </c>
      <c r="C194" s="72">
        <v>1995</v>
      </c>
      <c r="D194" s="48" t="s">
        <v>346</v>
      </c>
      <c r="E194" s="48">
        <v>9</v>
      </c>
      <c r="F194" s="49">
        <f t="shared" si="18"/>
        <v>36</v>
      </c>
      <c r="G194" s="48">
        <v>16</v>
      </c>
      <c r="H194" s="48">
        <v>20</v>
      </c>
      <c r="I194" s="119" t="s">
        <v>335</v>
      </c>
      <c r="J194" s="15">
        <v>0.1</v>
      </c>
      <c r="K194" s="17">
        <f t="shared" si="19"/>
        <v>44.444444444444443</v>
      </c>
      <c r="L194" s="44">
        <v>0.5</v>
      </c>
      <c r="M194" s="17">
        <f t="shared" si="20"/>
        <v>44.944444444444443</v>
      </c>
      <c r="N194" s="15">
        <f t="shared" si="21"/>
        <v>0.1</v>
      </c>
      <c r="O194" s="17">
        <f t="shared" si="22"/>
        <v>4.4944444444444445</v>
      </c>
      <c r="P194" s="32"/>
      <c r="Q194" s="32"/>
      <c r="R194" s="17">
        <f t="shared" si="23"/>
        <v>4.4944444444444445</v>
      </c>
    </row>
    <row r="195" spans="1:18">
      <c r="A195" s="16" t="s">
        <v>515</v>
      </c>
      <c r="B195" s="48" t="s">
        <v>175</v>
      </c>
      <c r="C195" s="72">
        <v>1958</v>
      </c>
      <c r="D195" s="48" t="s">
        <v>331</v>
      </c>
      <c r="E195" s="48">
        <v>16</v>
      </c>
      <c r="F195" s="49">
        <f t="shared" si="18"/>
        <v>63</v>
      </c>
      <c r="G195" s="48">
        <v>23</v>
      </c>
      <c r="H195" s="48">
        <v>40</v>
      </c>
      <c r="I195" s="116" t="s">
        <v>332</v>
      </c>
      <c r="J195" s="15">
        <v>0.1</v>
      </c>
      <c r="K195" s="17">
        <f t="shared" si="19"/>
        <v>36.507936507936506</v>
      </c>
      <c r="L195" s="18">
        <v>8</v>
      </c>
      <c r="M195" s="17">
        <f t="shared" si="20"/>
        <v>44.507936507936506</v>
      </c>
      <c r="N195" s="15">
        <f t="shared" si="21"/>
        <v>0.1</v>
      </c>
      <c r="O195" s="17">
        <f t="shared" si="22"/>
        <v>4.450793650793651</v>
      </c>
      <c r="P195" s="32"/>
      <c r="Q195" s="32"/>
      <c r="R195" s="17">
        <f t="shared" si="23"/>
        <v>4.450793650793651</v>
      </c>
    </row>
    <row r="196" spans="1:18">
      <c r="A196" s="16" t="s">
        <v>515</v>
      </c>
      <c r="B196" s="48" t="s">
        <v>74</v>
      </c>
      <c r="C196" s="72">
        <v>1975</v>
      </c>
      <c r="D196" s="48" t="s">
        <v>366</v>
      </c>
      <c r="E196" s="48">
        <v>16</v>
      </c>
      <c r="F196" s="49">
        <f t="shared" si="18"/>
        <v>64</v>
      </c>
      <c r="G196" s="48">
        <v>24</v>
      </c>
      <c r="H196" s="48">
        <v>40</v>
      </c>
      <c r="I196" s="119" t="s">
        <v>335</v>
      </c>
      <c r="J196" s="15">
        <v>0.1</v>
      </c>
      <c r="K196" s="17">
        <f t="shared" si="19"/>
        <v>37.5</v>
      </c>
      <c r="L196" s="18">
        <v>7</v>
      </c>
      <c r="M196" s="17">
        <f t="shared" si="20"/>
        <v>44.5</v>
      </c>
      <c r="N196" s="15">
        <f t="shared" si="21"/>
        <v>0.1</v>
      </c>
      <c r="O196" s="17">
        <f t="shared" si="22"/>
        <v>4.45</v>
      </c>
      <c r="P196" s="32"/>
      <c r="Q196" s="32"/>
      <c r="R196" s="17">
        <f t="shared" si="23"/>
        <v>4.45</v>
      </c>
    </row>
    <row r="197" spans="1:18" ht="15.75" thickBot="1">
      <c r="A197" s="98" t="s">
        <v>515</v>
      </c>
      <c r="B197" s="79" t="s">
        <v>106</v>
      </c>
      <c r="C197" s="80">
        <v>1959</v>
      </c>
      <c r="D197" s="79" t="s">
        <v>340</v>
      </c>
      <c r="E197" s="79">
        <v>18</v>
      </c>
      <c r="F197" s="93">
        <f t="shared" si="18"/>
        <v>62</v>
      </c>
      <c r="G197" s="79">
        <v>22</v>
      </c>
      <c r="H197" s="79">
        <v>40</v>
      </c>
      <c r="I197" s="120" t="s">
        <v>335</v>
      </c>
      <c r="J197" s="94">
        <v>0.1</v>
      </c>
      <c r="K197" s="95">
        <f t="shared" si="19"/>
        <v>35.483870967741936</v>
      </c>
      <c r="L197" s="96">
        <v>9</v>
      </c>
      <c r="M197" s="95">
        <f t="shared" si="20"/>
        <v>44.483870967741936</v>
      </c>
      <c r="N197" s="94">
        <f t="shared" si="21"/>
        <v>0.1</v>
      </c>
      <c r="O197" s="95">
        <f t="shared" si="22"/>
        <v>4.4483870967741934</v>
      </c>
      <c r="P197" s="97"/>
      <c r="Q197" s="97"/>
      <c r="R197" s="95">
        <f t="shared" si="23"/>
        <v>4.4483870967741934</v>
      </c>
    </row>
    <row r="198" spans="1:18" ht="15.75" thickTop="1">
      <c r="A198" s="99" t="s">
        <v>517</v>
      </c>
      <c r="B198" s="77" t="s">
        <v>257</v>
      </c>
      <c r="C198" s="78">
        <v>1971</v>
      </c>
      <c r="D198" s="77" t="s">
        <v>388</v>
      </c>
      <c r="E198" s="77">
        <v>20</v>
      </c>
      <c r="F198" s="88">
        <f t="shared" si="18"/>
        <v>78</v>
      </c>
      <c r="G198" s="77">
        <v>15</v>
      </c>
      <c r="H198" s="77">
        <v>63</v>
      </c>
      <c r="I198" s="113" t="s">
        <v>311</v>
      </c>
      <c r="J198" s="89">
        <v>0.15</v>
      </c>
      <c r="K198" s="90">
        <f t="shared" si="19"/>
        <v>19.230769230769234</v>
      </c>
      <c r="L198" s="91">
        <v>9</v>
      </c>
      <c r="M198" s="90">
        <f t="shared" si="20"/>
        <v>28.230769230769234</v>
      </c>
      <c r="N198" s="89">
        <f t="shared" si="21"/>
        <v>0.15</v>
      </c>
      <c r="O198" s="90">
        <f t="shared" si="22"/>
        <v>4.2346153846153847</v>
      </c>
      <c r="P198" s="92"/>
      <c r="Q198" s="92"/>
      <c r="R198" s="90">
        <f t="shared" si="23"/>
        <v>4.2346153846153847</v>
      </c>
    </row>
    <row r="199" spans="1:18">
      <c r="A199" s="74" t="s">
        <v>518</v>
      </c>
      <c r="B199" s="73" t="s">
        <v>477</v>
      </c>
      <c r="C199" s="72">
        <v>1961</v>
      </c>
      <c r="D199" s="48" t="s">
        <v>337</v>
      </c>
      <c r="E199" s="48">
        <v>7</v>
      </c>
      <c r="F199" s="49">
        <f t="shared" si="18"/>
        <v>24</v>
      </c>
      <c r="G199" s="48">
        <v>10</v>
      </c>
      <c r="H199" s="48">
        <v>14</v>
      </c>
      <c r="I199" s="116" t="s">
        <v>332</v>
      </c>
      <c r="J199" s="15">
        <v>0.1</v>
      </c>
      <c r="K199" s="17">
        <f t="shared" si="19"/>
        <v>41.666666666666671</v>
      </c>
      <c r="L199" s="44">
        <v>0.5</v>
      </c>
      <c r="M199" s="17">
        <f t="shared" si="20"/>
        <v>42.166666666666671</v>
      </c>
      <c r="N199" s="15">
        <f t="shared" si="21"/>
        <v>0.1</v>
      </c>
      <c r="O199" s="17">
        <f t="shared" si="22"/>
        <v>4.2166666666666677</v>
      </c>
      <c r="P199" s="32"/>
      <c r="Q199" s="32"/>
      <c r="R199" s="17">
        <f t="shared" si="23"/>
        <v>4.2166666666666677</v>
      </c>
    </row>
    <row r="200" spans="1:18">
      <c r="A200" s="47" t="s">
        <v>517</v>
      </c>
      <c r="B200" s="48" t="s">
        <v>123</v>
      </c>
      <c r="C200" s="72">
        <v>1972</v>
      </c>
      <c r="D200" s="48" t="s">
        <v>387</v>
      </c>
      <c r="E200" s="48">
        <v>12</v>
      </c>
      <c r="F200" s="49">
        <f t="shared" si="18"/>
        <v>44</v>
      </c>
      <c r="G200" s="48">
        <v>11</v>
      </c>
      <c r="H200" s="48">
        <v>33</v>
      </c>
      <c r="I200" s="114" t="s">
        <v>311</v>
      </c>
      <c r="J200" s="15">
        <v>0.15</v>
      </c>
      <c r="K200" s="17">
        <f t="shared" si="19"/>
        <v>25</v>
      </c>
      <c r="L200" s="18">
        <v>1</v>
      </c>
      <c r="M200" s="17">
        <f t="shared" si="20"/>
        <v>26</v>
      </c>
      <c r="N200" s="15">
        <f t="shared" si="21"/>
        <v>0.15</v>
      </c>
      <c r="O200" s="17">
        <f t="shared" si="22"/>
        <v>3.9</v>
      </c>
      <c r="P200" s="32"/>
      <c r="Q200" s="32"/>
      <c r="R200" s="17">
        <f t="shared" si="23"/>
        <v>3.9</v>
      </c>
    </row>
    <row r="201" spans="1:18">
      <c r="A201" s="47" t="s">
        <v>517</v>
      </c>
      <c r="B201" s="48" t="s">
        <v>466</v>
      </c>
      <c r="C201" s="72">
        <v>2001</v>
      </c>
      <c r="D201" s="48" t="s">
        <v>346</v>
      </c>
      <c r="E201" s="48">
        <v>11</v>
      </c>
      <c r="F201" s="49">
        <f t="shared" si="18"/>
        <v>44</v>
      </c>
      <c r="G201" s="48">
        <v>16</v>
      </c>
      <c r="H201" s="48">
        <v>28</v>
      </c>
      <c r="I201" s="119" t="s">
        <v>335</v>
      </c>
      <c r="J201" s="15">
        <v>0.1</v>
      </c>
      <c r="K201" s="17">
        <f t="shared" si="19"/>
        <v>36.363636363636367</v>
      </c>
      <c r="L201" s="18">
        <v>2</v>
      </c>
      <c r="M201" s="17">
        <f t="shared" si="20"/>
        <v>38.363636363636367</v>
      </c>
      <c r="N201" s="15">
        <f t="shared" si="21"/>
        <v>0.1</v>
      </c>
      <c r="O201" s="17">
        <f t="shared" si="22"/>
        <v>3.8363636363636369</v>
      </c>
      <c r="P201" s="32"/>
      <c r="Q201" s="32"/>
      <c r="R201" s="17">
        <f t="shared" si="23"/>
        <v>3.8363636363636369</v>
      </c>
    </row>
    <row r="202" spans="1:18">
      <c r="A202" s="47" t="s">
        <v>517</v>
      </c>
      <c r="B202" s="48" t="s">
        <v>455</v>
      </c>
      <c r="C202" s="72">
        <v>1963</v>
      </c>
      <c r="D202" s="48" t="s">
        <v>343</v>
      </c>
      <c r="E202" s="48">
        <v>15</v>
      </c>
      <c r="F202" s="49">
        <f t="shared" si="18"/>
        <v>58</v>
      </c>
      <c r="G202" s="48">
        <v>12</v>
      </c>
      <c r="H202" s="48">
        <v>46</v>
      </c>
      <c r="I202" s="114" t="s">
        <v>311</v>
      </c>
      <c r="J202" s="15">
        <v>0.15</v>
      </c>
      <c r="K202" s="17">
        <f t="shared" si="19"/>
        <v>20.689655172413794</v>
      </c>
      <c r="L202" s="18">
        <v>4</v>
      </c>
      <c r="M202" s="17">
        <f t="shared" si="20"/>
        <v>24.689655172413794</v>
      </c>
      <c r="N202" s="15">
        <f t="shared" si="21"/>
        <v>0.15</v>
      </c>
      <c r="O202" s="17">
        <f t="shared" si="22"/>
        <v>3.703448275862069</v>
      </c>
      <c r="P202" s="32"/>
      <c r="Q202" s="32"/>
      <c r="R202" s="17">
        <f t="shared" si="23"/>
        <v>3.703448275862069</v>
      </c>
    </row>
    <row r="203" spans="1:18">
      <c r="A203" s="47" t="s">
        <v>517</v>
      </c>
      <c r="B203" s="48" t="s">
        <v>495</v>
      </c>
      <c r="C203" s="72">
        <v>1972</v>
      </c>
      <c r="D203" s="48" t="s">
        <v>373</v>
      </c>
      <c r="E203" s="48">
        <v>15</v>
      </c>
      <c r="F203" s="49">
        <f t="shared" si="18"/>
        <v>59</v>
      </c>
      <c r="G203" s="48">
        <v>17</v>
      </c>
      <c r="H203" s="48">
        <v>42</v>
      </c>
      <c r="I203" s="116" t="s">
        <v>332</v>
      </c>
      <c r="J203" s="15">
        <v>0.1</v>
      </c>
      <c r="K203" s="17">
        <f t="shared" si="19"/>
        <v>28.8135593220339</v>
      </c>
      <c r="L203" s="18">
        <v>7</v>
      </c>
      <c r="M203" s="17">
        <f t="shared" si="20"/>
        <v>35.813559322033896</v>
      </c>
      <c r="N203" s="15">
        <f t="shared" si="21"/>
        <v>0.1</v>
      </c>
      <c r="O203" s="17">
        <f t="shared" si="22"/>
        <v>3.5813559322033899</v>
      </c>
      <c r="P203" s="32"/>
      <c r="Q203" s="32"/>
      <c r="R203" s="17">
        <f t="shared" si="23"/>
        <v>3.5813559322033899</v>
      </c>
    </row>
    <row r="204" spans="1:18">
      <c r="A204" s="47" t="s">
        <v>517</v>
      </c>
      <c r="B204" s="48" t="s">
        <v>398</v>
      </c>
      <c r="C204" s="72">
        <v>1963</v>
      </c>
      <c r="D204" s="48" t="s">
        <v>334</v>
      </c>
      <c r="E204" s="48">
        <v>17</v>
      </c>
      <c r="F204" s="49">
        <f t="shared" si="18"/>
        <v>60</v>
      </c>
      <c r="G204" s="48">
        <v>16</v>
      </c>
      <c r="H204" s="48">
        <v>44</v>
      </c>
      <c r="I204" s="119" t="s">
        <v>335</v>
      </c>
      <c r="J204" s="15">
        <v>0.1</v>
      </c>
      <c r="K204" s="17">
        <f t="shared" si="19"/>
        <v>26.666666666666668</v>
      </c>
      <c r="L204" s="18">
        <v>8</v>
      </c>
      <c r="M204" s="17">
        <f t="shared" si="20"/>
        <v>34.666666666666671</v>
      </c>
      <c r="N204" s="15">
        <f t="shared" si="21"/>
        <v>0.1</v>
      </c>
      <c r="O204" s="17">
        <f t="shared" si="22"/>
        <v>3.4666666666666672</v>
      </c>
      <c r="P204" s="32"/>
      <c r="Q204" s="32"/>
      <c r="R204" s="17">
        <f t="shared" si="23"/>
        <v>3.4666666666666672</v>
      </c>
    </row>
    <row r="205" spans="1:18">
      <c r="A205" s="47" t="s">
        <v>517</v>
      </c>
      <c r="B205" s="48" t="s">
        <v>481</v>
      </c>
      <c r="C205" s="72">
        <v>1970</v>
      </c>
      <c r="D205" s="48" t="s">
        <v>392</v>
      </c>
      <c r="E205" s="48">
        <v>17</v>
      </c>
      <c r="F205" s="49">
        <f t="shared" si="18"/>
        <v>67</v>
      </c>
      <c r="G205" s="48">
        <v>17</v>
      </c>
      <c r="H205" s="48">
        <v>50</v>
      </c>
      <c r="I205" s="116" t="s">
        <v>332</v>
      </c>
      <c r="J205" s="15">
        <v>0.1</v>
      </c>
      <c r="K205" s="17">
        <f t="shared" si="19"/>
        <v>25.373134328358208</v>
      </c>
      <c r="L205" s="18">
        <v>9</v>
      </c>
      <c r="M205" s="17">
        <f t="shared" si="20"/>
        <v>34.373134328358205</v>
      </c>
      <c r="N205" s="15">
        <f t="shared" si="21"/>
        <v>0.1</v>
      </c>
      <c r="O205" s="17">
        <f t="shared" si="22"/>
        <v>3.4373134328358206</v>
      </c>
      <c r="P205" s="32"/>
      <c r="Q205" s="32"/>
      <c r="R205" s="17">
        <f t="shared" si="23"/>
        <v>3.4373134328358206</v>
      </c>
    </row>
    <row r="206" spans="1:18">
      <c r="A206" s="47" t="s">
        <v>517</v>
      </c>
      <c r="B206" s="48" t="s">
        <v>456</v>
      </c>
      <c r="C206" s="72">
        <v>1955</v>
      </c>
      <c r="D206" s="48" t="s">
        <v>386</v>
      </c>
      <c r="E206" s="48">
        <v>17</v>
      </c>
      <c r="F206" s="49">
        <f t="shared" si="18"/>
        <v>68</v>
      </c>
      <c r="G206" s="48">
        <v>17</v>
      </c>
      <c r="H206" s="48">
        <v>51</v>
      </c>
      <c r="I206" s="119" t="s">
        <v>335</v>
      </c>
      <c r="J206" s="15">
        <v>0.1</v>
      </c>
      <c r="K206" s="17">
        <f t="shared" si="19"/>
        <v>25</v>
      </c>
      <c r="L206" s="18">
        <v>8</v>
      </c>
      <c r="M206" s="17">
        <f t="shared" si="20"/>
        <v>33</v>
      </c>
      <c r="N206" s="15">
        <f t="shared" si="21"/>
        <v>0.1</v>
      </c>
      <c r="O206" s="17">
        <f t="shared" si="22"/>
        <v>3.3000000000000003</v>
      </c>
      <c r="P206" s="32"/>
      <c r="Q206" s="32"/>
      <c r="R206" s="17">
        <f t="shared" si="23"/>
        <v>3.3000000000000003</v>
      </c>
    </row>
    <row r="207" spans="1:18">
      <c r="A207" s="47" t="s">
        <v>517</v>
      </c>
      <c r="B207" s="48" t="s">
        <v>451</v>
      </c>
      <c r="C207" s="72">
        <v>2000</v>
      </c>
      <c r="D207" s="48" t="s">
        <v>366</v>
      </c>
      <c r="E207" s="48">
        <v>12</v>
      </c>
      <c r="F207" s="49">
        <f t="shared" si="18"/>
        <v>47</v>
      </c>
      <c r="G207" s="48">
        <v>14</v>
      </c>
      <c r="H207" s="48">
        <v>33</v>
      </c>
      <c r="I207" s="119" t="s">
        <v>335</v>
      </c>
      <c r="J207" s="15">
        <v>0.1</v>
      </c>
      <c r="K207" s="17">
        <f t="shared" si="19"/>
        <v>29.787234042553191</v>
      </c>
      <c r="L207" s="18">
        <v>3</v>
      </c>
      <c r="M207" s="17">
        <f t="shared" si="20"/>
        <v>32.787234042553195</v>
      </c>
      <c r="N207" s="15">
        <f t="shared" si="21"/>
        <v>0.1</v>
      </c>
      <c r="O207" s="17">
        <f t="shared" si="22"/>
        <v>3.2787234042553197</v>
      </c>
      <c r="P207" s="32"/>
      <c r="Q207" s="32"/>
      <c r="R207" s="17">
        <f t="shared" si="23"/>
        <v>3.2787234042553197</v>
      </c>
    </row>
    <row r="208" spans="1:18">
      <c r="A208" s="47" t="s">
        <v>517</v>
      </c>
      <c r="B208" s="48" t="s">
        <v>158</v>
      </c>
      <c r="C208" s="72">
        <v>1954</v>
      </c>
      <c r="D208" s="48" t="s">
        <v>350</v>
      </c>
      <c r="E208" s="48">
        <v>13</v>
      </c>
      <c r="F208" s="49">
        <f t="shared" si="18"/>
        <v>47</v>
      </c>
      <c r="G208" s="48">
        <v>13</v>
      </c>
      <c r="H208" s="48">
        <v>34</v>
      </c>
      <c r="I208" s="119" t="s">
        <v>335</v>
      </c>
      <c r="J208" s="15">
        <v>0.1</v>
      </c>
      <c r="K208" s="17">
        <f t="shared" si="19"/>
        <v>27.659574468085108</v>
      </c>
      <c r="L208" s="18">
        <v>4</v>
      </c>
      <c r="M208" s="17">
        <f t="shared" si="20"/>
        <v>31.659574468085108</v>
      </c>
      <c r="N208" s="15">
        <f t="shared" si="21"/>
        <v>0.1</v>
      </c>
      <c r="O208" s="17">
        <f t="shared" si="22"/>
        <v>3.1659574468085108</v>
      </c>
      <c r="P208" s="32"/>
      <c r="Q208" s="32"/>
      <c r="R208" s="17">
        <f t="shared" si="23"/>
        <v>3.1659574468085108</v>
      </c>
    </row>
    <row r="209" spans="1:18">
      <c r="A209" s="47" t="s">
        <v>517</v>
      </c>
      <c r="B209" s="48" t="s">
        <v>489</v>
      </c>
      <c r="C209" s="72">
        <v>1976</v>
      </c>
      <c r="D209" s="48" t="s">
        <v>394</v>
      </c>
      <c r="E209" s="48">
        <v>10</v>
      </c>
      <c r="F209" s="49">
        <f t="shared" si="18"/>
        <v>40</v>
      </c>
      <c r="G209" s="48">
        <v>12</v>
      </c>
      <c r="H209" s="48">
        <v>28</v>
      </c>
      <c r="I209" s="119" t="s">
        <v>335</v>
      </c>
      <c r="J209" s="15">
        <v>0.1</v>
      </c>
      <c r="K209" s="17">
        <f t="shared" si="19"/>
        <v>30</v>
      </c>
      <c r="L209" s="18">
        <v>1</v>
      </c>
      <c r="M209" s="17">
        <f t="shared" si="20"/>
        <v>31</v>
      </c>
      <c r="N209" s="15">
        <f t="shared" si="21"/>
        <v>0.1</v>
      </c>
      <c r="O209" s="17">
        <f t="shared" si="22"/>
        <v>3.1</v>
      </c>
      <c r="P209" s="32"/>
      <c r="Q209" s="32"/>
      <c r="R209" s="17">
        <f t="shared" si="23"/>
        <v>3.1</v>
      </c>
    </row>
    <row r="210" spans="1:18">
      <c r="A210" s="74" t="s">
        <v>518</v>
      </c>
      <c r="B210" s="73" t="s">
        <v>399</v>
      </c>
      <c r="C210" s="72">
        <v>1991</v>
      </c>
      <c r="D210" s="48" t="s">
        <v>334</v>
      </c>
      <c r="E210" s="48">
        <v>8</v>
      </c>
      <c r="F210" s="49">
        <f t="shared" si="18"/>
        <v>20</v>
      </c>
      <c r="G210" s="48">
        <v>6</v>
      </c>
      <c r="H210" s="48">
        <v>14</v>
      </c>
      <c r="I210" s="119" t="s">
        <v>335</v>
      </c>
      <c r="J210" s="15">
        <v>0.1</v>
      </c>
      <c r="K210" s="17">
        <f t="shared" si="19"/>
        <v>30</v>
      </c>
      <c r="L210" s="44">
        <v>0.5</v>
      </c>
      <c r="M210" s="17">
        <f t="shared" si="20"/>
        <v>30.5</v>
      </c>
      <c r="N210" s="15">
        <f t="shared" si="21"/>
        <v>0.1</v>
      </c>
      <c r="O210" s="17">
        <f t="shared" si="22"/>
        <v>3.0500000000000003</v>
      </c>
      <c r="P210" s="32"/>
      <c r="Q210" s="32"/>
      <c r="R210" s="17">
        <f t="shared" si="23"/>
        <v>3.0500000000000003</v>
      </c>
    </row>
    <row r="211" spans="1:18">
      <c r="A211" s="47" t="s">
        <v>517</v>
      </c>
      <c r="B211" s="48" t="s">
        <v>469</v>
      </c>
      <c r="C211" s="72">
        <v>2002</v>
      </c>
      <c r="D211" s="48" t="s">
        <v>343</v>
      </c>
      <c r="E211" s="48">
        <v>17</v>
      </c>
      <c r="F211" s="49">
        <f t="shared" si="18"/>
        <v>68</v>
      </c>
      <c r="G211" s="48">
        <v>9</v>
      </c>
      <c r="H211" s="48">
        <v>59</v>
      </c>
      <c r="I211" s="114" t="s">
        <v>311</v>
      </c>
      <c r="J211" s="15">
        <v>0.15</v>
      </c>
      <c r="K211" s="17">
        <f t="shared" si="19"/>
        <v>13.23529411764706</v>
      </c>
      <c r="L211" s="18">
        <v>6</v>
      </c>
      <c r="M211" s="17">
        <f t="shared" si="20"/>
        <v>19.235294117647058</v>
      </c>
      <c r="N211" s="15">
        <f t="shared" si="21"/>
        <v>0.15</v>
      </c>
      <c r="O211" s="17">
        <f t="shared" si="22"/>
        <v>2.8852941176470588</v>
      </c>
      <c r="P211" s="32"/>
      <c r="Q211" s="32"/>
      <c r="R211" s="17">
        <f t="shared" si="23"/>
        <v>2.8852941176470588</v>
      </c>
    </row>
    <row r="212" spans="1:18">
      <c r="A212" s="47" t="s">
        <v>517</v>
      </c>
      <c r="B212" s="48" t="s">
        <v>393</v>
      </c>
      <c r="C212" s="72">
        <v>1977</v>
      </c>
      <c r="D212" s="48" t="s">
        <v>394</v>
      </c>
      <c r="E212" s="48">
        <v>18</v>
      </c>
      <c r="F212" s="49">
        <f t="shared" si="18"/>
        <v>72</v>
      </c>
      <c r="G212" s="48">
        <v>14</v>
      </c>
      <c r="H212" s="48">
        <v>58</v>
      </c>
      <c r="I212" s="119" t="s">
        <v>335</v>
      </c>
      <c r="J212" s="15">
        <v>0.1</v>
      </c>
      <c r="K212" s="17">
        <f t="shared" si="19"/>
        <v>19.444444444444446</v>
      </c>
      <c r="L212" s="18">
        <v>9</v>
      </c>
      <c r="M212" s="17">
        <f t="shared" si="20"/>
        <v>28.444444444444446</v>
      </c>
      <c r="N212" s="15">
        <f t="shared" si="21"/>
        <v>0.1</v>
      </c>
      <c r="O212" s="17">
        <f t="shared" si="22"/>
        <v>2.844444444444445</v>
      </c>
      <c r="P212" s="32"/>
      <c r="Q212" s="32"/>
      <c r="R212" s="17">
        <f t="shared" si="23"/>
        <v>2.844444444444445</v>
      </c>
    </row>
    <row r="213" spans="1:18">
      <c r="A213" s="47" t="s">
        <v>517</v>
      </c>
      <c r="B213" s="48" t="s">
        <v>485</v>
      </c>
      <c r="C213" s="72">
        <v>1974</v>
      </c>
      <c r="D213" s="48" t="s">
        <v>392</v>
      </c>
      <c r="E213" s="48">
        <v>15</v>
      </c>
      <c r="F213" s="49">
        <f t="shared" si="18"/>
        <v>43</v>
      </c>
      <c r="G213" s="48">
        <v>9</v>
      </c>
      <c r="H213" s="48">
        <v>34</v>
      </c>
      <c r="I213" s="116" t="s">
        <v>332</v>
      </c>
      <c r="J213" s="15">
        <v>0.1</v>
      </c>
      <c r="K213" s="17">
        <f t="shared" si="19"/>
        <v>20.930232558139537</v>
      </c>
      <c r="L213" s="18">
        <v>7</v>
      </c>
      <c r="M213" s="17">
        <f t="shared" si="20"/>
        <v>27.930232558139537</v>
      </c>
      <c r="N213" s="15">
        <f t="shared" si="21"/>
        <v>0.1</v>
      </c>
      <c r="O213" s="17">
        <f t="shared" si="22"/>
        <v>2.7930232558139538</v>
      </c>
      <c r="P213" s="32"/>
      <c r="Q213" s="32"/>
      <c r="R213" s="17">
        <f t="shared" si="23"/>
        <v>2.7930232558139538</v>
      </c>
    </row>
    <row r="214" spans="1:18">
      <c r="A214" s="74" t="s">
        <v>518</v>
      </c>
      <c r="B214" s="73" t="s">
        <v>281</v>
      </c>
      <c r="C214" s="72">
        <v>1947</v>
      </c>
      <c r="D214" s="48" t="s">
        <v>348</v>
      </c>
      <c r="E214" s="48">
        <v>8</v>
      </c>
      <c r="F214" s="49">
        <f t="shared" si="18"/>
        <v>24</v>
      </c>
      <c r="G214" s="48">
        <v>4</v>
      </c>
      <c r="H214" s="48">
        <v>20</v>
      </c>
      <c r="I214" s="114" t="s">
        <v>311</v>
      </c>
      <c r="J214" s="15">
        <v>0.15</v>
      </c>
      <c r="K214" s="17">
        <f t="shared" si="19"/>
        <v>16.666666666666664</v>
      </c>
      <c r="L214" s="44">
        <v>0.5</v>
      </c>
      <c r="M214" s="17">
        <f t="shared" si="20"/>
        <v>17.166666666666664</v>
      </c>
      <c r="N214" s="15">
        <f t="shared" si="21"/>
        <v>0.15</v>
      </c>
      <c r="O214" s="17">
        <f t="shared" si="22"/>
        <v>2.5749999999999997</v>
      </c>
      <c r="P214" s="32"/>
      <c r="Q214" s="32"/>
      <c r="R214" s="17">
        <f t="shared" si="23"/>
        <v>2.5749999999999997</v>
      </c>
    </row>
    <row r="215" spans="1:18">
      <c r="A215" s="74" t="s">
        <v>518</v>
      </c>
      <c r="B215" s="73" t="s">
        <v>280</v>
      </c>
      <c r="C215" s="72">
        <v>1977</v>
      </c>
      <c r="D215" s="48" t="s">
        <v>350</v>
      </c>
      <c r="E215" s="48">
        <v>5</v>
      </c>
      <c r="F215" s="49">
        <f t="shared" si="18"/>
        <v>20</v>
      </c>
      <c r="G215" s="48">
        <v>5</v>
      </c>
      <c r="H215" s="48">
        <v>15</v>
      </c>
      <c r="I215" s="119" t="s">
        <v>335</v>
      </c>
      <c r="J215" s="15">
        <v>0.1</v>
      </c>
      <c r="K215" s="17">
        <f t="shared" si="19"/>
        <v>25</v>
      </c>
      <c r="L215" s="44">
        <v>0.5</v>
      </c>
      <c r="M215" s="17">
        <f t="shared" si="20"/>
        <v>25.5</v>
      </c>
      <c r="N215" s="15">
        <f t="shared" si="21"/>
        <v>0.1</v>
      </c>
      <c r="O215" s="17">
        <f t="shared" si="22"/>
        <v>2.5500000000000003</v>
      </c>
      <c r="P215" s="32"/>
      <c r="Q215" s="32"/>
      <c r="R215" s="17">
        <f t="shared" si="23"/>
        <v>2.5500000000000003</v>
      </c>
    </row>
    <row r="216" spans="1:18">
      <c r="A216" s="47" t="s">
        <v>517</v>
      </c>
      <c r="B216" s="48" t="s">
        <v>372</v>
      </c>
      <c r="C216" s="72">
        <v>1968</v>
      </c>
      <c r="D216" s="48" t="s">
        <v>373</v>
      </c>
      <c r="E216" s="48">
        <v>15</v>
      </c>
      <c r="F216" s="49">
        <f t="shared" si="18"/>
        <v>60</v>
      </c>
      <c r="G216" s="48">
        <v>11</v>
      </c>
      <c r="H216" s="48">
        <v>49</v>
      </c>
      <c r="I216" s="116" t="s">
        <v>332</v>
      </c>
      <c r="J216" s="15">
        <v>0.1</v>
      </c>
      <c r="K216" s="17">
        <f t="shared" si="19"/>
        <v>18.333333333333332</v>
      </c>
      <c r="L216" s="18">
        <v>7</v>
      </c>
      <c r="M216" s="17">
        <f t="shared" si="20"/>
        <v>25.333333333333332</v>
      </c>
      <c r="N216" s="15">
        <f t="shared" si="21"/>
        <v>0.1</v>
      </c>
      <c r="O216" s="17">
        <f t="shared" si="22"/>
        <v>2.5333333333333332</v>
      </c>
      <c r="P216" s="32"/>
      <c r="Q216" s="32"/>
      <c r="R216" s="17">
        <f t="shared" si="23"/>
        <v>2.5333333333333332</v>
      </c>
    </row>
    <row r="217" spans="1:18">
      <c r="A217" s="74" t="s">
        <v>518</v>
      </c>
      <c r="B217" s="73" t="s">
        <v>439</v>
      </c>
      <c r="C217" s="72">
        <v>1971</v>
      </c>
      <c r="D217" s="48" t="s">
        <v>387</v>
      </c>
      <c r="E217" s="48">
        <v>7</v>
      </c>
      <c r="F217" s="49">
        <f t="shared" si="18"/>
        <v>25</v>
      </c>
      <c r="G217" s="48">
        <v>4</v>
      </c>
      <c r="H217" s="48">
        <v>21</v>
      </c>
      <c r="I217" s="114" t="s">
        <v>311</v>
      </c>
      <c r="J217" s="15">
        <v>0.15</v>
      </c>
      <c r="K217" s="17">
        <f t="shared" si="19"/>
        <v>16</v>
      </c>
      <c r="L217" s="44">
        <v>0.5</v>
      </c>
      <c r="M217" s="17">
        <f t="shared" si="20"/>
        <v>16.5</v>
      </c>
      <c r="N217" s="15">
        <f t="shared" si="21"/>
        <v>0.15</v>
      </c>
      <c r="O217" s="17">
        <f t="shared" si="22"/>
        <v>2.4750000000000001</v>
      </c>
      <c r="P217" s="32"/>
      <c r="Q217" s="32"/>
      <c r="R217" s="17">
        <f t="shared" si="23"/>
        <v>2.4750000000000001</v>
      </c>
    </row>
    <row r="218" spans="1:18">
      <c r="A218" s="47" t="s">
        <v>517</v>
      </c>
      <c r="B218" s="48" t="s">
        <v>420</v>
      </c>
      <c r="C218" s="72">
        <v>1946</v>
      </c>
      <c r="D218" s="48" t="s">
        <v>415</v>
      </c>
      <c r="E218" s="48">
        <v>17</v>
      </c>
      <c r="F218" s="49">
        <f t="shared" si="18"/>
        <v>65</v>
      </c>
      <c r="G218" s="48">
        <v>10</v>
      </c>
      <c r="H218" s="48">
        <v>55</v>
      </c>
      <c r="I218" s="116" t="s">
        <v>332</v>
      </c>
      <c r="J218" s="15">
        <v>0.1</v>
      </c>
      <c r="K218" s="17">
        <f t="shared" si="19"/>
        <v>15.384615384615385</v>
      </c>
      <c r="L218" s="18">
        <v>9</v>
      </c>
      <c r="M218" s="17">
        <f t="shared" si="20"/>
        <v>24.384615384615387</v>
      </c>
      <c r="N218" s="15">
        <f t="shared" si="21"/>
        <v>0.1</v>
      </c>
      <c r="O218" s="17">
        <f t="shared" si="22"/>
        <v>2.4384615384615387</v>
      </c>
      <c r="P218" s="32"/>
      <c r="Q218" s="32"/>
      <c r="R218" s="17">
        <f t="shared" si="23"/>
        <v>2.4384615384615387</v>
      </c>
    </row>
    <row r="219" spans="1:18">
      <c r="A219" s="47" t="s">
        <v>517</v>
      </c>
      <c r="B219" s="48" t="s">
        <v>483</v>
      </c>
      <c r="C219" s="72">
        <v>1963</v>
      </c>
      <c r="D219" s="48" t="s">
        <v>377</v>
      </c>
      <c r="E219" s="48">
        <v>18</v>
      </c>
      <c r="F219" s="49">
        <f t="shared" si="18"/>
        <v>72</v>
      </c>
      <c r="G219" s="48">
        <v>10</v>
      </c>
      <c r="H219" s="48">
        <v>62</v>
      </c>
      <c r="I219" s="116" t="s">
        <v>332</v>
      </c>
      <c r="J219" s="15">
        <v>0.1</v>
      </c>
      <c r="K219" s="17">
        <f t="shared" si="19"/>
        <v>13.888888888888889</v>
      </c>
      <c r="L219" s="18">
        <v>10</v>
      </c>
      <c r="M219" s="17">
        <f t="shared" si="20"/>
        <v>23.888888888888889</v>
      </c>
      <c r="N219" s="15">
        <f t="shared" si="21"/>
        <v>0.1</v>
      </c>
      <c r="O219" s="17">
        <f t="shared" si="22"/>
        <v>2.3888888888888888</v>
      </c>
      <c r="P219" s="32"/>
      <c r="Q219" s="32"/>
      <c r="R219" s="17">
        <f t="shared" si="23"/>
        <v>2.3888888888888888</v>
      </c>
    </row>
    <row r="220" spans="1:18">
      <c r="A220" s="47" t="s">
        <v>517</v>
      </c>
      <c r="B220" s="48" t="s">
        <v>457</v>
      </c>
      <c r="C220" s="72">
        <v>1978</v>
      </c>
      <c r="D220" s="48" t="s">
        <v>392</v>
      </c>
      <c r="E220" s="48">
        <v>13</v>
      </c>
      <c r="F220" s="49">
        <f t="shared" si="18"/>
        <v>32</v>
      </c>
      <c r="G220" s="48">
        <v>6</v>
      </c>
      <c r="H220" s="48">
        <v>26</v>
      </c>
      <c r="I220" s="116" t="s">
        <v>332</v>
      </c>
      <c r="J220" s="15">
        <v>0.1</v>
      </c>
      <c r="K220" s="17">
        <f t="shared" si="19"/>
        <v>18.75</v>
      </c>
      <c r="L220" s="18">
        <v>5</v>
      </c>
      <c r="M220" s="17">
        <f t="shared" si="20"/>
        <v>23.75</v>
      </c>
      <c r="N220" s="15">
        <f t="shared" si="21"/>
        <v>0.1</v>
      </c>
      <c r="O220" s="17">
        <f t="shared" si="22"/>
        <v>2.375</v>
      </c>
      <c r="P220" s="32"/>
      <c r="Q220" s="32"/>
      <c r="R220" s="17">
        <f t="shared" si="23"/>
        <v>2.375</v>
      </c>
    </row>
    <row r="221" spans="1:18">
      <c r="A221" s="47" t="s">
        <v>517</v>
      </c>
      <c r="B221" s="48" t="s">
        <v>444</v>
      </c>
      <c r="C221" s="72">
        <v>1948</v>
      </c>
      <c r="D221" s="48" t="s">
        <v>415</v>
      </c>
      <c r="E221" s="48">
        <v>15</v>
      </c>
      <c r="F221" s="49">
        <f t="shared" si="18"/>
        <v>60</v>
      </c>
      <c r="G221" s="48">
        <v>10</v>
      </c>
      <c r="H221" s="48">
        <v>50</v>
      </c>
      <c r="I221" s="116" t="s">
        <v>332</v>
      </c>
      <c r="J221" s="15">
        <v>0.1</v>
      </c>
      <c r="K221" s="17">
        <f t="shared" si="19"/>
        <v>16.666666666666664</v>
      </c>
      <c r="L221" s="18">
        <v>7</v>
      </c>
      <c r="M221" s="17">
        <f t="shared" si="20"/>
        <v>23.666666666666664</v>
      </c>
      <c r="N221" s="15">
        <f t="shared" si="21"/>
        <v>0.1</v>
      </c>
      <c r="O221" s="17">
        <f t="shared" si="22"/>
        <v>2.3666666666666667</v>
      </c>
      <c r="P221" s="32"/>
      <c r="Q221" s="32"/>
      <c r="R221" s="17">
        <f t="shared" si="23"/>
        <v>2.3666666666666667</v>
      </c>
    </row>
    <row r="222" spans="1:18" ht="15.75" thickBot="1">
      <c r="A222" s="100" t="s">
        <v>517</v>
      </c>
      <c r="B222" s="79" t="s">
        <v>45</v>
      </c>
      <c r="C222" s="80">
        <v>1974</v>
      </c>
      <c r="D222" s="79" t="s">
        <v>350</v>
      </c>
      <c r="E222" s="79">
        <v>11</v>
      </c>
      <c r="F222" s="93">
        <f t="shared" si="18"/>
        <v>43</v>
      </c>
      <c r="G222" s="79">
        <v>9</v>
      </c>
      <c r="H222" s="79">
        <v>34</v>
      </c>
      <c r="I222" s="120" t="s">
        <v>335</v>
      </c>
      <c r="J222" s="94">
        <v>0.1</v>
      </c>
      <c r="K222" s="95">
        <f t="shared" si="19"/>
        <v>20.930232558139537</v>
      </c>
      <c r="L222" s="96">
        <v>2</v>
      </c>
      <c r="M222" s="95">
        <f t="shared" si="20"/>
        <v>22.930232558139537</v>
      </c>
      <c r="N222" s="94">
        <f t="shared" si="21"/>
        <v>0.1</v>
      </c>
      <c r="O222" s="95">
        <f t="shared" si="22"/>
        <v>2.2930232558139538</v>
      </c>
      <c r="P222" s="97"/>
      <c r="Q222" s="97"/>
      <c r="R222" s="95">
        <f t="shared" si="23"/>
        <v>2.2930232558139538</v>
      </c>
    </row>
    <row r="223" spans="1:18" ht="15.75" thickTop="1">
      <c r="A223" s="87" t="s">
        <v>519</v>
      </c>
      <c r="B223" s="77" t="s">
        <v>132</v>
      </c>
      <c r="C223" s="78">
        <v>1953</v>
      </c>
      <c r="D223" s="77" t="s">
        <v>361</v>
      </c>
      <c r="E223" s="77">
        <v>16</v>
      </c>
      <c r="F223" s="88">
        <f t="shared" si="18"/>
        <v>50</v>
      </c>
      <c r="G223" s="77">
        <v>5</v>
      </c>
      <c r="H223" s="77">
        <v>45</v>
      </c>
      <c r="I223" s="113" t="s">
        <v>311</v>
      </c>
      <c r="J223" s="89">
        <v>0.15</v>
      </c>
      <c r="K223" s="90">
        <f t="shared" si="19"/>
        <v>10</v>
      </c>
      <c r="L223" s="91">
        <v>5</v>
      </c>
      <c r="M223" s="90">
        <f t="shared" si="20"/>
        <v>15</v>
      </c>
      <c r="N223" s="89">
        <f t="shared" si="21"/>
        <v>0.15</v>
      </c>
      <c r="O223" s="90">
        <f t="shared" si="22"/>
        <v>2.25</v>
      </c>
      <c r="P223" s="92"/>
      <c r="Q223" s="92"/>
      <c r="R223" s="90">
        <f t="shared" si="23"/>
        <v>2.25</v>
      </c>
    </row>
    <row r="224" spans="1:18">
      <c r="A224" s="46" t="s">
        <v>520</v>
      </c>
      <c r="B224" s="73" t="s">
        <v>492</v>
      </c>
      <c r="C224" s="72">
        <v>1962</v>
      </c>
      <c r="D224" s="48" t="s">
        <v>383</v>
      </c>
      <c r="E224" s="48">
        <v>7</v>
      </c>
      <c r="F224" s="49">
        <f t="shared" si="18"/>
        <v>25</v>
      </c>
      <c r="G224" s="48">
        <v>5</v>
      </c>
      <c r="H224" s="48">
        <v>20</v>
      </c>
      <c r="I224" s="116" t="s">
        <v>332</v>
      </c>
      <c r="J224" s="15">
        <v>0.1</v>
      </c>
      <c r="K224" s="17">
        <f t="shared" si="19"/>
        <v>20</v>
      </c>
      <c r="L224" s="44">
        <v>0.5</v>
      </c>
      <c r="M224" s="17">
        <f t="shared" si="20"/>
        <v>20.5</v>
      </c>
      <c r="N224" s="15">
        <f t="shared" si="21"/>
        <v>0.1</v>
      </c>
      <c r="O224" s="17">
        <f t="shared" si="22"/>
        <v>2.0500000000000003</v>
      </c>
      <c r="P224" s="32"/>
      <c r="Q224" s="32"/>
      <c r="R224" s="17">
        <f t="shared" si="23"/>
        <v>2.0500000000000003</v>
      </c>
    </row>
    <row r="225" spans="1:18">
      <c r="A225" s="46" t="s">
        <v>520</v>
      </c>
      <c r="B225" s="73" t="s">
        <v>59</v>
      </c>
      <c r="C225" s="72">
        <v>1973</v>
      </c>
      <c r="D225" s="48" t="s">
        <v>356</v>
      </c>
      <c r="E225" s="48">
        <v>7</v>
      </c>
      <c r="F225" s="49">
        <f t="shared" si="18"/>
        <v>20</v>
      </c>
      <c r="G225" s="48">
        <v>4</v>
      </c>
      <c r="H225" s="48">
        <v>16</v>
      </c>
      <c r="I225" s="119" t="s">
        <v>335</v>
      </c>
      <c r="J225" s="15">
        <v>0.1</v>
      </c>
      <c r="K225" s="17">
        <f t="shared" si="19"/>
        <v>20</v>
      </c>
      <c r="L225" s="44">
        <v>0.5</v>
      </c>
      <c r="M225" s="17">
        <f t="shared" si="20"/>
        <v>20.5</v>
      </c>
      <c r="N225" s="15">
        <f t="shared" si="21"/>
        <v>0.1</v>
      </c>
      <c r="O225" s="17">
        <f t="shared" si="22"/>
        <v>2.0500000000000003</v>
      </c>
      <c r="P225" s="32"/>
      <c r="Q225" s="32"/>
      <c r="R225" s="17">
        <f t="shared" si="23"/>
        <v>2.0500000000000003</v>
      </c>
    </row>
    <row r="226" spans="1:18">
      <c r="A226" s="16" t="s">
        <v>519</v>
      </c>
      <c r="B226" s="48" t="s">
        <v>250</v>
      </c>
      <c r="C226" s="72">
        <v>1943</v>
      </c>
      <c r="D226" s="48" t="s">
        <v>375</v>
      </c>
      <c r="E226" s="48">
        <v>10</v>
      </c>
      <c r="F226" s="49">
        <f t="shared" si="18"/>
        <v>26</v>
      </c>
      <c r="G226" s="48">
        <v>5</v>
      </c>
      <c r="H226" s="48">
        <v>21</v>
      </c>
      <c r="I226" s="119" t="s">
        <v>335</v>
      </c>
      <c r="J226" s="15">
        <v>0.1</v>
      </c>
      <c r="K226" s="17">
        <f t="shared" si="19"/>
        <v>19.230769230769234</v>
      </c>
      <c r="L226" s="18">
        <v>1</v>
      </c>
      <c r="M226" s="17">
        <f t="shared" si="20"/>
        <v>20.230769230769234</v>
      </c>
      <c r="N226" s="15">
        <f t="shared" si="21"/>
        <v>0.1</v>
      </c>
      <c r="O226" s="17">
        <f t="shared" si="22"/>
        <v>2.0230769230769234</v>
      </c>
      <c r="P226" s="32"/>
      <c r="Q226" s="32"/>
      <c r="R226" s="17">
        <f t="shared" si="23"/>
        <v>2.0230769230769234</v>
      </c>
    </row>
    <row r="227" spans="1:18">
      <c r="A227" s="16" t="s">
        <v>519</v>
      </c>
      <c r="B227" s="48" t="s">
        <v>396</v>
      </c>
      <c r="C227" s="72">
        <v>1942</v>
      </c>
      <c r="D227" s="48" t="s">
        <v>383</v>
      </c>
      <c r="E227" s="48">
        <v>18</v>
      </c>
      <c r="F227" s="49">
        <f t="shared" si="18"/>
        <v>62</v>
      </c>
      <c r="G227" s="48">
        <v>6</v>
      </c>
      <c r="H227" s="48">
        <v>56</v>
      </c>
      <c r="I227" s="116" t="s">
        <v>332</v>
      </c>
      <c r="J227" s="15">
        <v>0.1</v>
      </c>
      <c r="K227" s="17">
        <f t="shared" si="19"/>
        <v>9.67741935483871</v>
      </c>
      <c r="L227" s="18">
        <v>10</v>
      </c>
      <c r="M227" s="17">
        <f t="shared" si="20"/>
        <v>19.677419354838712</v>
      </c>
      <c r="N227" s="15">
        <f t="shared" si="21"/>
        <v>0.1</v>
      </c>
      <c r="O227" s="17">
        <f t="shared" si="22"/>
        <v>1.9677419354838712</v>
      </c>
      <c r="P227" s="32"/>
      <c r="Q227" s="32"/>
      <c r="R227" s="17">
        <f t="shared" si="23"/>
        <v>1.9677419354838712</v>
      </c>
    </row>
    <row r="228" spans="1:18">
      <c r="A228" s="16" t="s">
        <v>519</v>
      </c>
      <c r="B228" s="48" t="s">
        <v>154</v>
      </c>
      <c r="C228" s="72">
        <v>1970</v>
      </c>
      <c r="D228" s="48" t="s">
        <v>350</v>
      </c>
      <c r="E228" s="48">
        <v>14</v>
      </c>
      <c r="F228" s="49">
        <f t="shared" si="18"/>
        <v>52</v>
      </c>
      <c r="G228" s="48">
        <v>6</v>
      </c>
      <c r="H228" s="48">
        <v>46</v>
      </c>
      <c r="I228" s="119" t="s">
        <v>335</v>
      </c>
      <c r="J228" s="15">
        <v>0.1</v>
      </c>
      <c r="K228" s="17">
        <f t="shared" si="19"/>
        <v>11.538461538461538</v>
      </c>
      <c r="L228" s="18">
        <v>5</v>
      </c>
      <c r="M228" s="17">
        <f t="shared" si="20"/>
        <v>16.53846153846154</v>
      </c>
      <c r="N228" s="15">
        <f t="shared" si="21"/>
        <v>0.1</v>
      </c>
      <c r="O228" s="17">
        <f t="shared" si="22"/>
        <v>1.6538461538461542</v>
      </c>
      <c r="P228" s="32"/>
      <c r="Q228" s="32"/>
      <c r="R228" s="17">
        <f t="shared" si="23"/>
        <v>1.6538461538461542</v>
      </c>
    </row>
    <row r="229" spans="1:18">
      <c r="A229" s="16" t="s">
        <v>519</v>
      </c>
      <c r="B229" s="48" t="s">
        <v>423</v>
      </c>
      <c r="C229" s="72">
        <v>1975</v>
      </c>
      <c r="D229" s="48" t="s">
        <v>394</v>
      </c>
      <c r="E229" s="48">
        <v>20</v>
      </c>
      <c r="F229" s="49">
        <f t="shared" si="18"/>
        <v>78</v>
      </c>
      <c r="G229" s="48">
        <v>5</v>
      </c>
      <c r="H229" s="48">
        <v>73</v>
      </c>
      <c r="I229" s="119" t="s">
        <v>335</v>
      </c>
      <c r="J229" s="15">
        <v>0.1</v>
      </c>
      <c r="K229" s="17">
        <f t="shared" si="19"/>
        <v>6.4102564102564097</v>
      </c>
      <c r="L229" s="18">
        <v>10</v>
      </c>
      <c r="M229" s="17">
        <f t="shared" si="20"/>
        <v>16.410256410256409</v>
      </c>
      <c r="N229" s="15">
        <f t="shared" si="21"/>
        <v>0.1</v>
      </c>
      <c r="O229" s="17">
        <f t="shared" si="22"/>
        <v>1.641025641025641</v>
      </c>
      <c r="P229" s="32"/>
      <c r="Q229" s="32"/>
      <c r="R229" s="17">
        <f t="shared" si="23"/>
        <v>1.641025641025641</v>
      </c>
    </row>
    <row r="230" spans="1:18">
      <c r="A230" s="16" t="s">
        <v>519</v>
      </c>
      <c r="B230" s="48" t="s">
        <v>493</v>
      </c>
      <c r="C230" s="72">
        <v>1972</v>
      </c>
      <c r="D230" s="48" t="s">
        <v>394</v>
      </c>
      <c r="E230" s="48">
        <v>11</v>
      </c>
      <c r="F230" s="49">
        <f t="shared" si="18"/>
        <v>42</v>
      </c>
      <c r="G230" s="48">
        <v>6</v>
      </c>
      <c r="H230" s="48">
        <v>36</v>
      </c>
      <c r="I230" s="119" t="s">
        <v>335</v>
      </c>
      <c r="J230" s="15">
        <v>0.1</v>
      </c>
      <c r="K230" s="17">
        <f t="shared" si="19"/>
        <v>14.285714285714285</v>
      </c>
      <c r="L230" s="18">
        <v>2</v>
      </c>
      <c r="M230" s="17">
        <f t="shared" si="20"/>
        <v>16.285714285714285</v>
      </c>
      <c r="N230" s="15">
        <f t="shared" si="21"/>
        <v>0.1</v>
      </c>
      <c r="O230" s="17">
        <f t="shared" si="22"/>
        <v>1.6285714285714286</v>
      </c>
      <c r="P230" s="32"/>
      <c r="Q230" s="32"/>
      <c r="R230" s="17">
        <f t="shared" si="23"/>
        <v>1.6285714285714286</v>
      </c>
    </row>
    <row r="231" spans="1:18">
      <c r="A231" s="16" t="s">
        <v>519</v>
      </c>
      <c r="B231" s="48" t="s">
        <v>475</v>
      </c>
      <c r="C231" s="72">
        <v>1974</v>
      </c>
      <c r="D231" s="48" t="s">
        <v>343</v>
      </c>
      <c r="E231" s="48">
        <v>15</v>
      </c>
      <c r="F231" s="49">
        <f t="shared" si="18"/>
        <v>59</v>
      </c>
      <c r="G231" s="48">
        <v>4</v>
      </c>
      <c r="H231" s="48">
        <v>55</v>
      </c>
      <c r="I231" s="114" t="s">
        <v>311</v>
      </c>
      <c r="J231" s="15">
        <v>0.15</v>
      </c>
      <c r="K231" s="17">
        <f t="shared" si="19"/>
        <v>6.7796610169491522</v>
      </c>
      <c r="L231" s="18">
        <v>4</v>
      </c>
      <c r="M231" s="17">
        <f t="shared" si="20"/>
        <v>10.779661016949152</v>
      </c>
      <c r="N231" s="15">
        <f t="shared" si="21"/>
        <v>0.15</v>
      </c>
      <c r="O231" s="17">
        <f t="shared" si="22"/>
        <v>1.6169491525423727</v>
      </c>
      <c r="P231" s="32"/>
      <c r="Q231" s="32"/>
      <c r="R231" s="17">
        <f t="shared" si="23"/>
        <v>1.6169491525423727</v>
      </c>
    </row>
    <row r="232" spans="1:18">
      <c r="A232" s="46" t="s">
        <v>520</v>
      </c>
      <c r="B232" s="73" t="s">
        <v>476</v>
      </c>
      <c r="C232" s="72">
        <v>1968</v>
      </c>
      <c r="D232" s="48" t="s">
        <v>380</v>
      </c>
      <c r="E232" s="48">
        <v>5</v>
      </c>
      <c r="F232" s="49">
        <f t="shared" si="18"/>
        <v>13</v>
      </c>
      <c r="G232" s="48">
        <v>2</v>
      </c>
      <c r="H232" s="48">
        <v>11</v>
      </c>
      <c r="I232" s="116" t="s">
        <v>332</v>
      </c>
      <c r="J232" s="15">
        <v>0.1</v>
      </c>
      <c r="K232" s="17">
        <f t="shared" si="19"/>
        <v>15.384615384615385</v>
      </c>
      <c r="L232" s="44">
        <v>0.5</v>
      </c>
      <c r="M232" s="17">
        <f t="shared" si="20"/>
        <v>15.884615384615385</v>
      </c>
      <c r="N232" s="15">
        <f t="shared" si="21"/>
        <v>0.1</v>
      </c>
      <c r="O232" s="17">
        <f t="shared" si="22"/>
        <v>1.5884615384615386</v>
      </c>
      <c r="P232" s="32"/>
      <c r="Q232" s="32"/>
      <c r="R232" s="17">
        <f t="shared" si="23"/>
        <v>1.5884615384615386</v>
      </c>
    </row>
    <row r="233" spans="1:18">
      <c r="A233" s="16" t="s">
        <v>519</v>
      </c>
      <c r="B233" s="48" t="s">
        <v>498</v>
      </c>
      <c r="C233" s="72">
        <v>1984</v>
      </c>
      <c r="D233" s="48" t="s">
        <v>346</v>
      </c>
      <c r="E233" s="48">
        <v>17</v>
      </c>
      <c r="F233" s="49">
        <f t="shared" si="18"/>
        <v>66</v>
      </c>
      <c r="G233" s="48">
        <v>5</v>
      </c>
      <c r="H233" s="48">
        <v>61</v>
      </c>
      <c r="I233" s="119" t="s">
        <v>335</v>
      </c>
      <c r="J233" s="15">
        <v>0.1</v>
      </c>
      <c r="K233" s="17">
        <f t="shared" si="19"/>
        <v>7.5757575757575761</v>
      </c>
      <c r="L233" s="18">
        <v>8</v>
      </c>
      <c r="M233" s="17">
        <f t="shared" si="20"/>
        <v>15.575757575757576</v>
      </c>
      <c r="N233" s="15">
        <f t="shared" si="21"/>
        <v>0.1</v>
      </c>
      <c r="O233" s="17">
        <f t="shared" si="22"/>
        <v>1.5575757575757576</v>
      </c>
      <c r="P233" s="32"/>
      <c r="Q233" s="32"/>
      <c r="R233" s="17">
        <f t="shared" si="23"/>
        <v>1.5575757575757576</v>
      </c>
    </row>
    <row r="234" spans="1:18">
      <c r="A234" s="16" t="s">
        <v>519</v>
      </c>
      <c r="B234" s="48" t="s">
        <v>447</v>
      </c>
      <c r="C234" s="72">
        <v>1971</v>
      </c>
      <c r="D234" s="48" t="s">
        <v>380</v>
      </c>
      <c r="E234" s="48">
        <v>12</v>
      </c>
      <c r="F234" s="49">
        <f t="shared" si="18"/>
        <v>38</v>
      </c>
      <c r="G234" s="48">
        <v>4</v>
      </c>
      <c r="H234" s="48">
        <v>34</v>
      </c>
      <c r="I234" s="116" t="s">
        <v>332</v>
      </c>
      <c r="J234" s="15">
        <v>0.1</v>
      </c>
      <c r="K234" s="17">
        <f t="shared" si="19"/>
        <v>10.526315789473683</v>
      </c>
      <c r="L234" s="18">
        <v>4</v>
      </c>
      <c r="M234" s="17">
        <f t="shared" si="20"/>
        <v>14.526315789473683</v>
      </c>
      <c r="N234" s="15">
        <f t="shared" si="21"/>
        <v>0.1</v>
      </c>
      <c r="O234" s="17">
        <f t="shared" si="22"/>
        <v>1.4526315789473685</v>
      </c>
      <c r="P234" s="32"/>
      <c r="Q234" s="32"/>
      <c r="R234" s="17">
        <f t="shared" si="23"/>
        <v>1.4526315789473685</v>
      </c>
    </row>
    <row r="235" spans="1:18">
      <c r="A235" s="46" t="s">
        <v>520</v>
      </c>
      <c r="B235" s="73" t="s">
        <v>214</v>
      </c>
      <c r="C235" s="72">
        <v>1971</v>
      </c>
      <c r="D235" s="48" t="s">
        <v>362</v>
      </c>
      <c r="E235" s="48">
        <v>7</v>
      </c>
      <c r="F235" s="49">
        <f t="shared" si="18"/>
        <v>24</v>
      </c>
      <c r="G235" s="48">
        <v>2</v>
      </c>
      <c r="H235" s="48">
        <v>22</v>
      </c>
      <c r="I235" s="114" t="s">
        <v>311</v>
      </c>
      <c r="J235" s="15">
        <v>0.15</v>
      </c>
      <c r="K235" s="17">
        <f t="shared" si="19"/>
        <v>8.3333333333333321</v>
      </c>
      <c r="L235" s="44">
        <v>0.5</v>
      </c>
      <c r="M235" s="17">
        <f t="shared" si="20"/>
        <v>8.8333333333333321</v>
      </c>
      <c r="N235" s="15">
        <f t="shared" si="21"/>
        <v>0.15</v>
      </c>
      <c r="O235" s="17">
        <f t="shared" si="22"/>
        <v>1.3249999999999997</v>
      </c>
      <c r="P235" s="32"/>
      <c r="Q235" s="32"/>
      <c r="R235" s="17">
        <f t="shared" si="23"/>
        <v>1.3249999999999997</v>
      </c>
    </row>
    <row r="236" spans="1:18">
      <c r="A236" s="16" t="s">
        <v>519</v>
      </c>
      <c r="B236" s="48" t="s">
        <v>133</v>
      </c>
      <c r="C236" s="72">
        <v>1949</v>
      </c>
      <c r="D236" s="48" t="s">
        <v>415</v>
      </c>
      <c r="E236" s="48">
        <v>9</v>
      </c>
      <c r="F236" s="49">
        <f t="shared" si="18"/>
        <v>33</v>
      </c>
      <c r="G236" s="48">
        <v>4</v>
      </c>
      <c r="H236" s="48">
        <v>29</v>
      </c>
      <c r="I236" s="116" t="s">
        <v>332</v>
      </c>
      <c r="J236" s="15">
        <v>0.1</v>
      </c>
      <c r="K236" s="17">
        <f t="shared" si="19"/>
        <v>12.121212121212121</v>
      </c>
      <c r="L236" s="18">
        <v>1</v>
      </c>
      <c r="M236" s="17">
        <f t="shared" si="20"/>
        <v>13.121212121212121</v>
      </c>
      <c r="N236" s="15">
        <f t="shared" si="21"/>
        <v>0.1</v>
      </c>
      <c r="O236" s="17">
        <f t="shared" si="22"/>
        <v>1.3121212121212122</v>
      </c>
      <c r="P236" s="32"/>
      <c r="Q236" s="32"/>
      <c r="R236" s="17">
        <f t="shared" si="23"/>
        <v>1.3121212121212122</v>
      </c>
    </row>
    <row r="237" spans="1:18">
      <c r="A237" s="46" t="s">
        <v>520</v>
      </c>
      <c r="B237" s="73" t="s">
        <v>163</v>
      </c>
      <c r="C237" s="72">
        <v>1950</v>
      </c>
      <c r="D237" s="48" t="s">
        <v>340</v>
      </c>
      <c r="E237" s="48">
        <v>8</v>
      </c>
      <c r="F237" s="49">
        <f t="shared" si="18"/>
        <v>17</v>
      </c>
      <c r="G237" s="48">
        <v>2</v>
      </c>
      <c r="H237" s="48">
        <v>15</v>
      </c>
      <c r="I237" s="119" t="s">
        <v>335</v>
      </c>
      <c r="J237" s="15">
        <v>0.1</v>
      </c>
      <c r="K237" s="17">
        <f t="shared" si="19"/>
        <v>11.76470588235294</v>
      </c>
      <c r="L237" s="44">
        <v>0.5</v>
      </c>
      <c r="M237" s="17">
        <f t="shared" si="20"/>
        <v>12.26470588235294</v>
      </c>
      <c r="N237" s="15">
        <f t="shared" si="21"/>
        <v>0.1</v>
      </c>
      <c r="O237" s="17">
        <f t="shared" si="22"/>
        <v>1.2264705882352942</v>
      </c>
      <c r="P237" s="32"/>
      <c r="Q237" s="32"/>
      <c r="R237" s="17">
        <f t="shared" si="23"/>
        <v>1.2264705882352942</v>
      </c>
    </row>
    <row r="238" spans="1:18">
      <c r="A238" s="16" t="s">
        <v>519</v>
      </c>
      <c r="B238" s="48" t="s">
        <v>143</v>
      </c>
      <c r="C238" s="72">
        <v>1971</v>
      </c>
      <c r="D238" s="48" t="s">
        <v>377</v>
      </c>
      <c r="E238" s="48">
        <v>9</v>
      </c>
      <c r="F238" s="49">
        <f t="shared" si="18"/>
        <v>36</v>
      </c>
      <c r="G238" s="48">
        <v>3</v>
      </c>
      <c r="H238" s="48">
        <v>33</v>
      </c>
      <c r="I238" s="116" t="s">
        <v>332</v>
      </c>
      <c r="J238" s="15">
        <v>0.1</v>
      </c>
      <c r="K238" s="17">
        <f t="shared" si="19"/>
        <v>8.3333333333333321</v>
      </c>
      <c r="L238" s="18">
        <v>1</v>
      </c>
      <c r="M238" s="17">
        <f t="shared" si="20"/>
        <v>9.3333333333333321</v>
      </c>
      <c r="N238" s="15">
        <f t="shared" si="21"/>
        <v>0.1</v>
      </c>
      <c r="O238" s="17">
        <f t="shared" si="22"/>
        <v>0.93333333333333324</v>
      </c>
      <c r="P238" s="32"/>
      <c r="Q238" s="32"/>
      <c r="R238" s="17">
        <f t="shared" si="23"/>
        <v>0.93333333333333324</v>
      </c>
    </row>
    <row r="239" spans="1:18">
      <c r="A239" s="16" t="s">
        <v>519</v>
      </c>
      <c r="B239" s="48" t="s">
        <v>339</v>
      </c>
      <c r="C239" s="72">
        <v>2003</v>
      </c>
      <c r="D239" s="48" t="s">
        <v>340</v>
      </c>
      <c r="E239" s="48">
        <v>13</v>
      </c>
      <c r="F239" s="49">
        <f t="shared" si="18"/>
        <v>25</v>
      </c>
      <c r="G239" s="48">
        <v>1</v>
      </c>
      <c r="H239" s="48">
        <v>24</v>
      </c>
      <c r="I239" s="119" t="s">
        <v>335</v>
      </c>
      <c r="J239" s="15">
        <v>0.1</v>
      </c>
      <c r="K239" s="17">
        <f t="shared" si="19"/>
        <v>4</v>
      </c>
      <c r="L239" s="18">
        <v>4</v>
      </c>
      <c r="M239" s="17">
        <f t="shared" si="20"/>
        <v>8</v>
      </c>
      <c r="N239" s="15">
        <f t="shared" si="21"/>
        <v>0.1</v>
      </c>
      <c r="O239" s="17">
        <f t="shared" si="22"/>
        <v>0.8</v>
      </c>
      <c r="P239" s="32"/>
      <c r="Q239" s="32"/>
      <c r="R239" s="17">
        <f t="shared" si="23"/>
        <v>0.8</v>
      </c>
    </row>
    <row r="240" spans="1:18">
      <c r="A240" s="46" t="s">
        <v>520</v>
      </c>
      <c r="B240" s="73" t="s">
        <v>470</v>
      </c>
      <c r="C240" s="72">
        <v>2005</v>
      </c>
      <c r="D240" s="48" t="s">
        <v>98</v>
      </c>
      <c r="E240" s="48">
        <v>6</v>
      </c>
      <c r="F240" s="49">
        <f t="shared" si="18"/>
        <v>18</v>
      </c>
      <c r="G240" s="48">
        <v>0</v>
      </c>
      <c r="H240" s="48">
        <v>18</v>
      </c>
      <c r="I240" s="111" t="s">
        <v>29</v>
      </c>
      <c r="J240" s="15">
        <v>0.4</v>
      </c>
      <c r="K240" s="17">
        <f t="shared" si="19"/>
        <v>0</v>
      </c>
      <c r="L240" s="44">
        <v>0.5</v>
      </c>
      <c r="M240" s="17">
        <f t="shared" si="20"/>
        <v>0.5</v>
      </c>
      <c r="N240" s="15">
        <f t="shared" si="21"/>
        <v>0.4</v>
      </c>
      <c r="O240" s="17">
        <f t="shared" si="22"/>
        <v>0.2</v>
      </c>
      <c r="P240" s="32"/>
      <c r="Q240" s="32"/>
      <c r="R240" s="17">
        <f t="shared" si="23"/>
        <v>0.2</v>
      </c>
    </row>
    <row r="241" spans="1:18">
      <c r="A241" s="16" t="s">
        <v>519</v>
      </c>
      <c r="B241" s="48" t="s">
        <v>474</v>
      </c>
      <c r="C241" s="72">
        <v>2003</v>
      </c>
      <c r="D241" s="48" t="s">
        <v>340</v>
      </c>
      <c r="E241" s="48">
        <v>10</v>
      </c>
      <c r="F241" s="49">
        <f t="shared" si="18"/>
        <v>19</v>
      </c>
      <c r="G241" s="48">
        <v>0</v>
      </c>
      <c r="H241" s="48">
        <v>19</v>
      </c>
      <c r="I241" s="119" t="s">
        <v>335</v>
      </c>
      <c r="J241" s="15">
        <v>0.1</v>
      </c>
      <c r="K241" s="17">
        <f t="shared" si="19"/>
        <v>0</v>
      </c>
      <c r="L241" s="18">
        <v>1</v>
      </c>
      <c r="M241" s="17">
        <f t="shared" si="20"/>
        <v>1</v>
      </c>
      <c r="N241" s="15">
        <f t="shared" si="21"/>
        <v>0.1</v>
      </c>
      <c r="O241" s="17">
        <f t="shared" si="22"/>
        <v>0.1</v>
      </c>
      <c r="P241" s="32"/>
      <c r="Q241" s="32"/>
      <c r="R241" s="17">
        <f t="shared" si="23"/>
        <v>0.1</v>
      </c>
    </row>
    <row r="242" spans="1:18">
      <c r="A242" s="46" t="s">
        <v>520</v>
      </c>
      <c r="B242" s="73" t="s">
        <v>465</v>
      </c>
      <c r="C242" s="72">
        <v>1974</v>
      </c>
      <c r="D242" s="48" t="s">
        <v>366</v>
      </c>
      <c r="E242" s="48">
        <v>6</v>
      </c>
      <c r="F242" s="49">
        <f t="shared" si="18"/>
        <v>18</v>
      </c>
      <c r="G242" s="48">
        <v>0</v>
      </c>
      <c r="H242" s="48">
        <v>18</v>
      </c>
      <c r="I242" s="119" t="s">
        <v>335</v>
      </c>
      <c r="J242" s="15">
        <v>0.1</v>
      </c>
      <c r="K242" s="17">
        <f t="shared" si="19"/>
        <v>0</v>
      </c>
      <c r="L242" s="44">
        <v>0.5</v>
      </c>
      <c r="M242" s="17">
        <f t="shared" si="20"/>
        <v>0.5</v>
      </c>
      <c r="N242" s="15">
        <f t="shared" si="21"/>
        <v>0.1</v>
      </c>
      <c r="O242" s="17">
        <f t="shared" si="22"/>
        <v>0.05</v>
      </c>
      <c r="P242" s="32"/>
      <c r="Q242" s="32"/>
      <c r="R242" s="17">
        <f t="shared" si="23"/>
        <v>0.05</v>
      </c>
    </row>
    <row r="243" spans="1:18">
      <c r="A243" s="46" t="s">
        <v>520</v>
      </c>
      <c r="B243" s="75" t="s">
        <v>460</v>
      </c>
      <c r="C243" s="72">
        <v>1998</v>
      </c>
      <c r="D243" s="48" t="s">
        <v>373</v>
      </c>
      <c r="E243" s="48">
        <v>5</v>
      </c>
      <c r="F243" s="49">
        <f t="shared" si="18"/>
        <v>18</v>
      </c>
      <c r="G243" s="48">
        <v>0</v>
      </c>
      <c r="H243" s="48">
        <v>18</v>
      </c>
      <c r="I243" s="116" t="s">
        <v>332</v>
      </c>
      <c r="J243" s="15">
        <v>0.1</v>
      </c>
      <c r="K243" s="17">
        <f t="shared" si="19"/>
        <v>0</v>
      </c>
      <c r="L243" s="44">
        <v>0.5</v>
      </c>
      <c r="M243" s="17">
        <f t="shared" si="20"/>
        <v>0.5</v>
      </c>
      <c r="N243" s="15">
        <f t="shared" si="21"/>
        <v>0.1</v>
      </c>
      <c r="O243" s="17">
        <f t="shared" si="22"/>
        <v>0.05</v>
      </c>
      <c r="P243" s="32"/>
      <c r="Q243" s="32"/>
      <c r="R243" s="17">
        <f t="shared" si="23"/>
        <v>0.05</v>
      </c>
    </row>
    <row r="244" spans="1:18" ht="15.75" thickBot="1">
      <c r="A244" s="104" t="s">
        <v>520</v>
      </c>
      <c r="B244" s="84" t="s">
        <v>365</v>
      </c>
      <c r="C244" s="85">
        <v>1975</v>
      </c>
      <c r="D244" s="105" t="s">
        <v>366</v>
      </c>
      <c r="E244" s="105">
        <v>5</v>
      </c>
      <c r="F244" s="106">
        <f t="shared" si="18"/>
        <v>13</v>
      </c>
      <c r="G244" s="105">
        <v>0</v>
      </c>
      <c r="H244" s="105">
        <v>13</v>
      </c>
      <c r="I244" s="121" t="s">
        <v>335</v>
      </c>
      <c r="J244" s="107">
        <v>0.1</v>
      </c>
      <c r="K244" s="108">
        <f t="shared" si="19"/>
        <v>0</v>
      </c>
      <c r="L244" s="109">
        <v>0.5</v>
      </c>
      <c r="M244" s="108">
        <f t="shared" si="20"/>
        <v>0.5</v>
      </c>
      <c r="N244" s="107">
        <f t="shared" si="21"/>
        <v>0.1</v>
      </c>
      <c r="O244" s="108">
        <f t="shared" si="22"/>
        <v>0.05</v>
      </c>
      <c r="P244" s="110"/>
      <c r="Q244" s="110"/>
      <c r="R244" s="108">
        <f t="shared" si="23"/>
        <v>0.05</v>
      </c>
    </row>
    <row r="246" spans="1:18" ht="15.75">
      <c r="B246" s="126" t="s">
        <v>521</v>
      </c>
      <c r="C246" s="126"/>
    </row>
    <row r="248" spans="1:18" ht="15.75">
      <c r="B248" s="124" t="s">
        <v>173</v>
      </c>
      <c r="D248" s="124" t="s">
        <v>522</v>
      </c>
    </row>
    <row r="249" spans="1:18" ht="15.75">
      <c r="B249" s="124" t="s">
        <v>220</v>
      </c>
      <c r="D249" s="124" t="s">
        <v>523</v>
      </c>
    </row>
    <row r="250" spans="1:18" ht="15.75">
      <c r="B250" s="124" t="s">
        <v>524</v>
      </c>
      <c r="D250" s="124" t="s">
        <v>525</v>
      </c>
    </row>
  </sheetData>
  <autoFilter ref="I1:I250" xr:uid="{00000000-0009-0000-0000-000003000000}"/>
  <mergeCells count="1">
    <mergeCell ref="B246:C246"/>
  </mergeCells>
  <pageMargins left="0.17" right="0.14000000000000001" top="0.37" bottom="0.36" header="0.3" footer="0.3"/>
  <pageSetup paperSize="9" scale="9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52"/>
  <sheetViews>
    <sheetView tabSelected="1" topLeftCell="A97" workbookViewId="0" xr3:uid="{F9CF3CF3-643B-5BE6-8B46-32C596A47465}">
      <selection activeCell="J110" sqref="J110"/>
    </sheetView>
  </sheetViews>
  <sheetFormatPr defaultRowHeight="15"/>
  <cols>
    <col min="1" max="1" width="9.28515625" bestFit="1" customWidth="1"/>
    <col min="2" max="2" width="19.140625" bestFit="1" customWidth="1"/>
    <col min="3" max="3" width="19.140625" customWidth="1"/>
    <col min="4" max="4" width="34" bestFit="1" customWidth="1"/>
  </cols>
  <sheetData>
    <row r="1" spans="1:4" ht="23.25" customHeight="1">
      <c r="A1" s="127" t="s">
        <v>526</v>
      </c>
      <c r="B1" s="127"/>
      <c r="C1" s="127"/>
      <c r="D1" s="127"/>
    </row>
    <row r="2" spans="1:4" ht="23.25" customHeight="1" thickBot="1">
      <c r="A2" s="127"/>
      <c r="B2" s="127"/>
      <c r="C2" s="127"/>
      <c r="D2" s="127"/>
    </row>
    <row r="3" spans="1:4" ht="63" customHeight="1">
      <c r="A3" s="81" t="s">
        <v>1</v>
      </c>
      <c r="B3" s="82" t="s">
        <v>2</v>
      </c>
      <c r="C3" s="82" t="s">
        <v>320</v>
      </c>
      <c r="D3" s="83" t="s">
        <v>3</v>
      </c>
    </row>
    <row r="4" spans="1:4">
      <c r="A4" s="47">
        <v>1</v>
      </c>
      <c r="B4" s="48" t="s">
        <v>424</v>
      </c>
      <c r="C4" s="72">
        <v>1978</v>
      </c>
      <c r="D4" s="48" t="s">
        <v>326</v>
      </c>
    </row>
    <row r="5" spans="1:4">
      <c r="A5" s="16">
        <v>2</v>
      </c>
      <c r="B5" s="48" t="s">
        <v>47</v>
      </c>
      <c r="C5" s="72">
        <v>1962</v>
      </c>
      <c r="D5" s="48" t="s">
        <v>326</v>
      </c>
    </row>
    <row r="6" spans="1:4">
      <c r="A6" s="46" t="s">
        <v>499</v>
      </c>
      <c r="B6" s="73" t="s">
        <v>172</v>
      </c>
      <c r="C6" s="72">
        <v>1989</v>
      </c>
      <c r="D6" s="48" t="s">
        <v>326</v>
      </c>
    </row>
    <row r="7" spans="1:4">
      <c r="A7" s="47">
        <v>3</v>
      </c>
      <c r="B7" s="48" t="s">
        <v>402</v>
      </c>
      <c r="C7" s="72">
        <v>1985</v>
      </c>
      <c r="D7" s="48" t="s">
        <v>403</v>
      </c>
    </row>
    <row r="8" spans="1:4">
      <c r="A8" s="47">
        <v>4</v>
      </c>
      <c r="B8" s="48" t="s">
        <v>16</v>
      </c>
      <c r="C8" s="72">
        <v>1969</v>
      </c>
      <c r="D8" s="48" t="s">
        <v>326</v>
      </c>
    </row>
    <row r="9" spans="1:4">
      <c r="A9" s="16">
        <v>5</v>
      </c>
      <c r="B9" s="48" t="s">
        <v>274</v>
      </c>
      <c r="C9" s="72">
        <v>1978</v>
      </c>
      <c r="D9" s="48" t="s">
        <v>403</v>
      </c>
    </row>
    <row r="10" spans="1:4">
      <c r="A10" s="16">
        <v>6</v>
      </c>
      <c r="B10" s="48" t="s">
        <v>259</v>
      </c>
      <c r="C10" s="72">
        <v>1976</v>
      </c>
      <c r="D10" s="48" t="s">
        <v>98</v>
      </c>
    </row>
    <row r="11" spans="1:4">
      <c r="A11" s="16">
        <v>7</v>
      </c>
      <c r="B11" s="48" t="s">
        <v>189</v>
      </c>
      <c r="C11" s="72">
        <v>1975</v>
      </c>
      <c r="D11" s="48" t="s">
        <v>359</v>
      </c>
    </row>
    <row r="12" spans="1:4">
      <c r="A12" s="47">
        <v>8</v>
      </c>
      <c r="B12" s="48" t="s">
        <v>453</v>
      </c>
      <c r="C12" s="72">
        <v>1978</v>
      </c>
      <c r="D12" s="48" t="s">
        <v>359</v>
      </c>
    </row>
    <row r="13" spans="1:4">
      <c r="A13" s="47">
        <v>9</v>
      </c>
      <c r="B13" s="48" t="s">
        <v>174</v>
      </c>
      <c r="C13" s="72">
        <v>1956</v>
      </c>
      <c r="D13" s="48" t="s">
        <v>326</v>
      </c>
    </row>
    <row r="14" spans="1:4">
      <c r="A14" s="47">
        <v>10</v>
      </c>
      <c r="B14" s="48" t="s">
        <v>239</v>
      </c>
      <c r="C14" s="72">
        <v>1982</v>
      </c>
      <c r="D14" s="48" t="s">
        <v>338</v>
      </c>
    </row>
    <row r="15" spans="1:4">
      <c r="A15" s="16">
        <v>11</v>
      </c>
      <c r="B15" s="48" t="s">
        <v>358</v>
      </c>
      <c r="C15" s="72">
        <v>1965</v>
      </c>
      <c r="D15" s="48" t="s">
        <v>359</v>
      </c>
    </row>
    <row r="16" spans="1:4">
      <c r="A16" s="47">
        <v>12</v>
      </c>
      <c r="B16" s="48" t="s">
        <v>265</v>
      </c>
      <c r="C16" s="72">
        <v>1973</v>
      </c>
      <c r="D16" s="48" t="s">
        <v>403</v>
      </c>
    </row>
    <row r="17" spans="1:4">
      <c r="A17" s="16">
        <v>13</v>
      </c>
      <c r="B17" s="48" t="s">
        <v>235</v>
      </c>
      <c r="C17" s="72">
        <v>1984</v>
      </c>
      <c r="D17" s="48" t="s">
        <v>527</v>
      </c>
    </row>
    <row r="18" spans="1:4">
      <c r="A18" s="47">
        <v>14</v>
      </c>
      <c r="B18" s="48" t="s">
        <v>61</v>
      </c>
      <c r="C18" s="72">
        <v>1963</v>
      </c>
      <c r="D18" s="48" t="s">
        <v>527</v>
      </c>
    </row>
    <row r="19" spans="1:4">
      <c r="A19" s="16">
        <v>15</v>
      </c>
      <c r="B19" s="48" t="s">
        <v>111</v>
      </c>
      <c r="C19" s="72">
        <v>1992</v>
      </c>
      <c r="D19" s="48" t="s">
        <v>326</v>
      </c>
    </row>
    <row r="20" spans="1:4">
      <c r="A20" s="47">
        <v>16</v>
      </c>
      <c r="B20" s="48" t="s">
        <v>173</v>
      </c>
      <c r="C20" s="72">
        <v>1987</v>
      </c>
      <c r="D20" s="48" t="s">
        <v>326</v>
      </c>
    </row>
    <row r="21" spans="1:4">
      <c r="A21" s="74" t="s">
        <v>500</v>
      </c>
      <c r="B21" s="73" t="s">
        <v>198</v>
      </c>
      <c r="C21" s="72">
        <v>1965</v>
      </c>
      <c r="D21" s="48" t="s">
        <v>338</v>
      </c>
    </row>
    <row r="22" spans="1:4">
      <c r="A22" s="47">
        <v>17</v>
      </c>
      <c r="B22" s="48" t="s">
        <v>43</v>
      </c>
      <c r="C22" s="72">
        <v>1968</v>
      </c>
      <c r="D22" s="48" t="s">
        <v>326</v>
      </c>
    </row>
    <row r="23" spans="1:4">
      <c r="A23" s="47">
        <v>18</v>
      </c>
      <c r="B23" s="48" t="s">
        <v>367</v>
      </c>
      <c r="C23" s="72">
        <v>2002</v>
      </c>
      <c r="D23" s="48" t="s">
        <v>338</v>
      </c>
    </row>
    <row r="24" spans="1:4">
      <c r="A24" s="16">
        <v>19</v>
      </c>
      <c r="B24" s="48" t="s">
        <v>70</v>
      </c>
      <c r="C24" s="72">
        <v>1971</v>
      </c>
      <c r="D24" s="48" t="s">
        <v>326</v>
      </c>
    </row>
    <row r="25" spans="1:4">
      <c r="A25" s="46" t="s">
        <v>501</v>
      </c>
      <c r="B25" s="73" t="s">
        <v>484</v>
      </c>
      <c r="C25" s="72">
        <v>1959</v>
      </c>
      <c r="D25" s="48" t="s">
        <v>359</v>
      </c>
    </row>
    <row r="26" spans="1:4">
      <c r="A26" s="16">
        <v>20</v>
      </c>
      <c r="B26" s="48" t="s">
        <v>32</v>
      </c>
      <c r="C26" s="72">
        <v>1978</v>
      </c>
      <c r="D26" s="48" t="s">
        <v>341</v>
      </c>
    </row>
    <row r="27" spans="1:4">
      <c r="A27" s="16">
        <v>21</v>
      </c>
      <c r="B27" s="48" t="s">
        <v>269</v>
      </c>
      <c r="C27" s="72">
        <v>1970</v>
      </c>
      <c r="D27" s="48" t="s">
        <v>338</v>
      </c>
    </row>
    <row r="28" spans="1:4">
      <c r="A28" s="16">
        <v>22</v>
      </c>
      <c r="B28" s="48" t="s">
        <v>416</v>
      </c>
      <c r="C28" s="72">
        <v>1973</v>
      </c>
      <c r="D28" s="48" t="s">
        <v>378</v>
      </c>
    </row>
    <row r="29" spans="1:4">
      <c r="A29" s="16">
        <v>23</v>
      </c>
      <c r="B29" s="48" t="s">
        <v>251</v>
      </c>
      <c r="C29" s="72">
        <v>1974</v>
      </c>
      <c r="D29" s="48" t="s">
        <v>341</v>
      </c>
    </row>
    <row r="30" spans="1:4">
      <c r="A30" s="16">
        <v>24</v>
      </c>
      <c r="B30" s="48" t="s">
        <v>120</v>
      </c>
      <c r="C30" s="72">
        <v>1973</v>
      </c>
      <c r="D30" s="48" t="s">
        <v>341</v>
      </c>
    </row>
    <row r="31" spans="1:4">
      <c r="A31" s="16">
        <v>25</v>
      </c>
      <c r="B31" s="48" t="s">
        <v>27</v>
      </c>
      <c r="C31" s="72">
        <v>1970</v>
      </c>
      <c r="D31" s="48" t="s">
        <v>338</v>
      </c>
    </row>
    <row r="32" spans="1:4">
      <c r="A32" s="16">
        <v>26</v>
      </c>
      <c r="B32" s="48" t="s">
        <v>245</v>
      </c>
      <c r="C32" s="72">
        <v>1971</v>
      </c>
      <c r="D32" s="48" t="s">
        <v>341</v>
      </c>
    </row>
    <row r="33" spans="1:4">
      <c r="A33" s="16">
        <v>27</v>
      </c>
      <c r="B33" s="48" t="s">
        <v>77</v>
      </c>
      <c r="C33" s="72">
        <v>1965</v>
      </c>
      <c r="D33" s="48" t="s">
        <v>326</v>
      </c>
    </row>
    <row r="34" spans="1:4">
      <c r="A34" s="16">
        <v>28</v>
      </c>
      <c r="B34" s="48" t="s">
        <v>252</v>
      </c>
      <c r="C34" s="72">
        <v>1969</v>
      </c>
      <c r="D34" s="48" t="s">
        <v>326</v>
      </c>
    </row>
    <row r="35" spans="1:4">
      <c r="A35" s="16">
        <v>29</v>
      </c>
      <c r="B35" s="48" t="s">
        <v>152</v>
      </c>
      <c r="C35" s="72">
        <v>1976</v>
      </c>
      <c r="D35" s="48" t="s">
        <v>527</v>
      </c>
    </row>
    <row r="36" spans="1:4">
      <c r="A36" s="16">
        <v>30</v>
      </c>
      <c r="B36" s="48" t="s">
        <v>82</v>
      </c>
      <c r="C36" s="72">
        <v>1992</v>
      </c>
      <c r="D36" s="48" t="s">
        <v>341</v>
      </c>
    </row>
    <row r="37" spans="1:4">
      <c r="A37" s="16">
        <v>31</v>
      </c>
      <c r="B37" s="48" t="s">
        <v>192</v>
      </c>
      <c r="C37" s="72">
        <v>1967</v>
      </c>
      <c r="D37" s="48" t="s">
        <v>326</v>
      </c>
    </row>
    <row r="38" spans="1:4">
      <c r="A38" s="16">
        <v>32</v>
      </c>
      <c r="B38" s="48" t="s">
        <v>231</v>
      </c>
      <c r="C38" s="72">
        <v>1961</v>
      </c>
      <c r="D38" s="48" t="s">
        <v>528</v>
      </c>
    </row>
    <row r="39" spans="1:4">
      <c r="A39" s="16">
        <v>33</v>
      </c>
      <c r="B39" s="48" t="s">
        <v>136</v>
      </c>
      <c r="C39" s="72">
        <v>1962</v>
      </c>
      <c r="D39" s="48" t="s">
        <v>407</v>
      </c>
    </row>
    <row r="40" spans="1:4">
      <c r="A40" s="16">
        <v>34</v>
      </c>
      <c r="B40" s="48" t="s">
        <v>213</v>
      </c>
      <c r="C40" s="72">
        <v>1947</v>
      </c>
      <c r="D40" s="48" t="s">
        <v>403</v>
      </c>
    </row>
    <row r="41" spans="1:4">
      <c r="A41" s="16">
        <v>35</v>
      </c>
      <c r="B41" s="48" t="s">
        <v>462</v>
      </c>
      <c r="C41" s="72">
        <v>1967</v>
      </c>
      <c r="D41" s="48" t="s">
        <v>421</v>
      </c>
    </row>
    <row r="42" spans="1:4">
      <c r="A42" s="16">
        <v>36</v>
      </c>
      <c r="B42" s="48" t="s">
        <v>244</v>
      </c>
      <c r="C42" s="72">
        <v>1960</v>
      </c>
      <c r="D42" s="48" t="s">
        <v>527</v>
      </c>
    </row>
    <row r="43" spans="1:4">
      <c r="A43" s="16">
        <v>37</v>
      </c>
      <c r="B43" s="48" t="s">
        <v>137</v>
      </c>
      <c r="C43" s="72">
        <v>1950</v>
      </c>
      <c r="D43" s="48" t="s">
        <v>407</v>
      </c>
    </row>
    <row r="44" spans="1:4">
      <c r="A44" s="16">
        <v>38</v>
      </c>
      <c r="B44" s="48" t="s">
        <v>487</v>
      </c>
      <c r="C44" s="72">
        <v>1969</v>
      </c>
      <c r="D44" s="48" t="s">
        <v>338</v>
      </c>
    </row>
    <row r="45" spans="1:4">
      <c r="A45" s="16">
        <v>39</v>
      </c>
      <c r="B45" s="48" t="s">
        <v>118</v>
      </c>
      <c r="C45" s="72">
        <v>1963</v>
      </c>
      <c r="D45" s="48" t="s">
        <v>326</v>
      </c>
    </row>
    <row r="46" spans="1:4">
      <c r="A46" s="16">
        <v>40</v>
      </c>
      <c r="B46" s="48" t="s">
        <v>88</v>
      </c>
      <c r="C46" s="72">
        <v>1974</v>
      </c>
      <c r="D46" s="48" t="s">
        <v>378</v>
      </c>
    </row>
    <row r="47" spans="1:4">
      <c r="A47" s="16">
        <v>41</v>
      </c>
      <c r="B47" s="48" t="s">
        <v>461</v>
      </c>
      <c r="C47" s="72">
        <v>1971</v>
      </c>
      <c r="D47" s="48" t="s">
        <v>359</v>
      </c>
    </row>
    <row r="48" spans="1:4">
      <c r="A48" s="16">
        <v>42</v>
      </c>
      <c r="B48" s="48" t="s">
        <v>83</v>
      </c>
      <c r="C48" s="72">
        <v>1976</v>
      </c>
      <c r="D48" s="48" t="s">
        <v>359</v>
      </c>
    </row>
    <row r="49" spans="1:4">
      <c r="A49" s="16">
        <v>43</v>
      </c>
      <c r="B49" s="48" t="s">
        <v>234</v>
      </c>
      <c r="C49" s="72">
        <v>1958</v>
      </c>
      <c r="D49" s="48" t="s">
        <v>527</v>
      </c>
    </row>
    <row r="50" spans="1:4">
      <c r="A50" s="16">
        <v>44</v>
      </c>
      <c r="B50" s="48" t="s">
        <v>216</v>
      </c>
      <c r="C50" s="72">
        <v>1980</v>
      </c>
      <c r="D50" s="48" t="s">
        <v>341</v>
      </c>
    </row>
    <row r="51" spans="1:4">
      <c r="A51" s="16">
        <v>45</v>
      </c>
      <c r="B51" s="48" t="s">
        <v>159</v>
      </c>
      <c r="C51" s="72">
        <v>1978</v>
      </c>
      <c r="D51" s="48" t="s">
        <v>528</v>
      </c>
    </row>
    <row r="52" spans="1:4">
      <c r="A52" s="16">
        <v>46</v>
      </c>
      <c r="B52" s="48" t="s">
        <v>156</v>
      </c>
      <c r="C52" s="72">
        <v>1969</v>
      </c>
      <c r="D52" s="48" t="s">
        <v>421</v>
      </c>
    </row>
    <row r="53" spans="1:4">
      <c r="A53" s="16">
        <v>47</v>
      </c>
      <c r="B53" s="48" t="s">
        <v>134</v>
      </c>
      <c r="C53" s="72">
        <v>1973</v>
      </c>
      <c r="D53" s="48" t="s">
        <v>403</v>
      </c>
    </row>
    <row r="54" spans="1:4">
      <c r="A54" s="16">
        <v>48</v>
      </c>
      <c r="B54" s="48" t="s">
        <v>155</v>
      </c>
      <c r="C54" s="72">
        <v>1988</v>
      </c>
      <c r="D54" s="48" t="s">
        <v>421</v>
      </c>
    </row>
    <row r="55" spans="1:4">
      <c r="A55" s="16">
        <v>49</v>
      </c>
      <c r="B55" s="48" t="s">
        <v>181</v>
      </c>
      <c r="C55" s="72">
        <v>1971</v>
      </c>
      <c r="D55" s="48" t="s">
        <v>403</v>
      </c>
    </row>
    <row r="56" spans="1:4" ht="15.75" thickBot="1">
      <c r="A56" s="100">
        <v>50</v>
      </c>
      <c r="B56" s="79" t="s">
        <v>491</v>
      </c>
      <c r="C56" s="80">
        <v>2001</v>
      </c>
      <c r="D56" s="79" t="s">
        <v>98</v>
      </c>
    </row>
    <row r="57" spans="1:4" ht="15.75" thickTop="1">
      <c r="A57" s="87" t="s">
        <v>502</v>
      </c>
      <c r="B57" s="77" t="s">
        <v>141</v>
      </c>
      <c r="C57" s="78">
        <v>1948</v>
      </c>
      <c r="D57" s="48" t="s">
        <v>359</v>
      </c>
    </row>
    <row r="58" spans="1:4">
      <c r="A58" s="16" t="s">
        <v>502</v>
      </c>
      <c r="B58" s="48" t="s">
        <v>178</v>
      </c>
      <c r="C58" s="72">
        <v>1972</v>
      </c>
      <c r="D58" s="48" t="s">
        <v>527</v>
      </c>
    </row>
    <row r="59" spans="1:4">
      <c r="A59" s="16" t="s">
        <v>502</v>
      </c>
      <c r="B59" s="48" t="s">
        <v>183</v>
      </c>
      <c r="C59" s="72">
        <v>1958</v>
      </c>
      <c r="D59" s="48" t="s">
        <v>421</v>
      </c>
    </row>
    <row r="60" spans="1:4">
      <c r="A60" s="16" t="s">
        <v>502</v>
      </c>
      <c r="B60" s="48" t="s">
        <v>202</v>
      </c>
      <c r="C60" s="72">
        <v>1974</v>
      </c>
      <c r="D60" s="48" t="s">
        <v>378</v>
      </c>
    </row>
    <row r="61" spans="1:4">
      <c r="A61" s="16" t="s">
        <v>502</v>
      </c>
      <c r="B61" s="48" t="s">
        <v>177</v>
      </c>
      <c r="C61" s="72">
        <v>1970</v>
      </c>
      <c r="D61" s="48" t="s">
        <v>433</v>
      </c>
    </row>
    <row r="62" spans="1:4">
      <c r="A62" s="16" t="s">
        <v>502</v>
      </c>
      <c r="B62" s="48" t="s">
        <v>168</v>
      </c>
      <c r="C62" s="72">
        <v>1977</v>
      </c>
      <c r="D62" s="48" t="s">
        <v>403</v>
      </c>
    </row>
    <row r="63" spans="1:4">
      <c r="A63" s="16" t="s">
        <v>502</v>
      </c>
      <c r="B63" s="48" t="s">
        <v>182</v>
      </c>
      <c r="C63" s="72">
        <v>1946</v>
      </c>
      <c r="D63" s="48" t="s">
        <v>403</v>
      </c>
    </row>
    <row r="64" spans="1:4">
      <c r="A64" s="16" t="s">
        <v>502</v>
      </c>
      <c r="B64" s="48" t="s">
        <v>116</v>
      </c>
      <c r="C64" s="72">
        <v>1974</v>
      </c>
      <c r="D64" s="48" t="s">
        <v>403</v>
      </c>
    </row>
    <row r="65" spans="1:4">
      <c r="A65" s="16" t="s">
        <v>502</v>
      </c>
      <c r="B65" s="48" t="s">
        <v>275</v>
      </c>
      <c r="C65" s="72">
        <v>1977</v>
      </c>
      <c r="D65" s="48" t="s">
        <v>529</v>
      </c>
    </row>
    <row r="66" spans="1:4" ht="15.75" thickBot="1">
      <c r="A66" s="100" t="s">
        <v>502</v>
      </c>
      <c r="B66" s="79" t="s">
        <v>50</v>
      </c>
      <c r="C66" s="80">
        <v>1962</v>
      </c>
      <c r="D66" s="79" t="s">
        <v>530</v>
      </c>
    </row>
    <row r="67" spans="1:4" ht="15.75" thickTop="1">
      <c r="A67" s="87" t="s">
        <v>503</v>
      </c>
      <c r="B67" s="77" t="s">
        <v>151</v>
      </c>
      <c r="C67" s="78">
        <v>1974</v>
      </c>
      <c r="D67" s="48" t="s">
        <v>527</v>
      </c>
    </row>
    <row r="68" spans="1:4">
      <c r="A68" s="16" t="s">
        <v>503</v>
      </c>
      <c r="B68" s="48" t="s">
        <v>254</v>
      </c>
      <c r="C68" s="72">
        <v>1958</v>
      </c>
      <c r="D68" s="48" t="s">
        <v>341</v>
      </c>
    </row>
    <row r="69" spans="1:4">
      <c r="A69" s="16" t="s">
        <v>503</v>
      </c>
      <c r="B69" s="48" t="s">
        <v>22</v>
      </c>
      <c r="C69" s="72">
        <v>1964</v>
      </c>
      <c r="D69" s="48" t="s">
        <v>326</v>
      </c>
    </row>
    <row r="70" spans="1:4">
      <c r="A70" s="16" t="s">
        <v>503</v>
      </c>
      <c r="B70" s="48" t="s">
        <v>36</v>
      </c>
      <c r="C70" s="72">
        <v>1954</v>
      </c>
      <c r="D70" s="48" t="s">
        <v>527</v>
      </c>
    </row>
    <row r="71" spans="1:4">
      <c r="A71" s="16" t="s">
        <v>503</v>
      </c>
      <c r="B71" s="48" t="s">
        <v>112</v>
      </c>
      <c r="C71" s="72">
        <v>1975</v>
      </c>
      <c r="D71" s="48" t="s">
        <v>407</v>
      </c>
    </row>
    <row r="72" spans="1:4">
      <c r="A72" s="16" t="s">
        <v>503</v>
      </c>
      <c r="B72" s="48" t="s">
        <v>273</v>
      </c>
      <c r="C72" s="72">
        <v>1979</v>
      </c>
      <c r="D72" s="48" t="s">
        <v>527</v>
      </c>
    </row>
    <row r="73" spans="1:4">
      <c r="A73" s="16" t="s">
        <v>503</v>
      </c>
      <c r="B73" s="48" t="s">
        <v>190</v>
      </c>
      <c r="C73" s="72">
        <v>1971</v>
      </c>
      <c r="D73" s="48" t="s">
        <v>328</v>
      </c>
    </row>
    <row r="74" spans="1:4">
      <c r="A74" s="16" t="s">
        <v>503</v>
      </c>
      <c r="B74" s="48" t="s">
        <v>218</v>
      </c>
      <c r="C74" s="72">
        <v>1943</v>
      </c>
      <c r="D74" s="48" t="s">
        <v>433</v>
      </c>
    </row>
    <row r="75" spans="1:4">
      <c r="A75" s="16" t="s">
        <v>503</v>
      </c>
      <c r="B75" s="48" t="s">
        <v>271</v>
      </c>
      <c r="C75" s="72">
        <v>1954</v>
      </c>
      <c r="D75" s="48" t="s">
        <v>338</v>
      </c>
    </row>
    <row r="76" spans="1:4" ht="15.75" thickBot="1">
      <c r="A76" s="100" t="s">
        <v>503</v>
      </c>
      <c r="B76" s="79" t="s">
        <v>19</v>
      </c>
      <c r="C76" s="80">
        <v>1960</v>
      </c>
      <c r="D76" s="79" t="s">
        <v>328</v>
      </c>
    </row>
    <row r="77" spans="1:4" ht="15.75" thickTop="1">
      <c r="A77" s="87" t="s">
        <v>504</v>
      </c>
      <c r="B77" s="77" t="s">
        <v>144</v>
      </c>
      <c r="C77" s="78">
        <v>1954</v>
      </c>
      <c r="D77" s="77" t="s">
        <v>360</v>
      </c>
    </row>
    <row r="78" spans="1:4">
      <c r="A78" s="16" t="s">
        <v>504</v>
      </c>
      <c r="B78" s="48" t="s">
        <v>145</v>
      </c>
      <c r="C78" s="72">
        <v>1966</v>
      </c>
      <c r="D78" s="48" t="s">
        <v>360</v>
      </c>
    </row>
    <row r="79" spans="1:4">
      <c r="A79" s="16" t="s">
        <v>504</v>
      </c>
      <c r="B79" s="48" t="s">
        <v>102</v>
      </c>
      <c r="C79" s="72">
        <v>1973</v>
      </c>
      <c r="D79" s="48" t="s">
        <v>531</v>
      </c>
    </row>
    <row r="80" spans="1:4">
      <c r="A80" s="16" t="s">
        <v>504</v>
      </c>
      <c r="B80" s="48" t="s">
        <v>404</v>
      </c>
      <c r="C80" s="72">
        <v>1963</v>
      </c>
      <c r="D80" s="48" t="s">
        <v>529</v>
      </c>
    </row>
    <row r="81" spans="1:4">
      <c r="A81" s="16" t="s">
        <v>504</v>
      </c>
      <c r="B81" s="48" t="s">
        <v>162</v>
      </c>
      <c r="C81" s="72">
        <v>1978</v>
      </c>
      <c r="D81" s="48" t="s">
        <v>341</v>
      </c>
    </row>
    <row r="82" spans="1:4">
      <c r="A82" s="16" t="s">
        <v>504</v>
      </c>
      <c r="B82" s="48" t="s">
        <v>212</v>
      </c>
      <c r="C82" s="72">
        <v>1964</v>
      </c>
      <c r="D82" s="48" t="s">
        <v>360</v>
      </c>
    </row>
    <row r="83" spans="1:4">
      <c r="A83" s="16" t="s">
        <v>504</v>
      </c>
      <c r="B83" s="48" t="s">
        <v>147</v>
      </c>
      <c r="C83" s="72">
        <v>1951</v>
      </c>
      <c r="D83" s="48" t="s">
        <v>378</v>
      </c>
    </row>
    <row r="84" spans="1:4">
      <c r="A84" s="16" t="s">
        <v>504</v>
      </c>
      <c r="B84" s="48" t="s">
        <v>230</v>
      </c>
      <c r="C84" s="72">
        <v>1964</v>
      </c>
      <c r="D84" s="48" t="s">
        <v>529</v>
      </c>
    </row>
    <row r="85" spans="1:4">
      <c r="A85" s="16" t="s">
        <v>504</v>
      </c>
      <c r="B85" s="48" t="s">
        <v>236</v>
      </c>
      <c r="C85" s="72">
        <v>1968</v>
      </c>
      <c r="D85" s="48" t="s">
        <v>433</v>
      </c>
    </row>
    <row r="86" spans="1:4" ht="15.75" thickBot="1">
      <c r="A86" s="100" t="s">
        <v>504</v>
      </c>
      <c r="B86" s="79" t="s">
        <v>208</v>
      </c>
      <c r="C86" s="80">
        <v>1975</v>
      </c>
      <c r="D86" s="79" t="s">
        <v>531</v>
      </c>
    </row>
    <row r="87" spans="1:4" ht="15.75" thickTop="1">
      <c r="A87" s="87" t="s">
        <v>505</v>
      </c>
      <c r="B87" s="77" t="s">
        <v>176</v>
      </c>
      <c r="C87" s="78">
        <v>1992</v>
      </c>
      <c r="D87" s="48" t="s">
        <v>338</v>
      </c>
    </row>
    <row r="88" spans="1:4">
      <c r="A88" s="16" t="s">
        <v>505</v>
      </c>
      <c r="B88" s="48" t="s">
        <v>463</v>
      </c>
      <c r="C88" s="72">
        <v>1973</v>
      </c>
      <c r="D88" s="48" t="s">
        <v>532</v>
      </c>
    </row>
    <row r="89" spans="1:4">
      <c r="A89" s="16" t="s">
        <v>505</v>
      </c>
      <c r="B89" s="48" t="s">
        <v>103</v>
      </c>
      <c r="C89" s="72">
        <v>1973</v>
      </c>
      <c r="D89" s="48" t="s">
        <v>528</v>
      </c>
    </row>
    <row r="90" spans="1:4">
      <c r="A90" s="16" t="s">
        <v>505</v>
      </c>
      <c r="B90" s="48" t="s">
        <v>78</v>
      </c>
      <c r="C90" s="72">
        <v>1949</v>
      </c>
      <c r="D90" s="48" t="s">
        <v>530</v>
      </c>
    </row>
    <row r="91" spans="1:4">
      <c r="A91" s="16" t="s">
        <v>505</v>
      </c>
      <c r="B91" s="48" t="s">
        <v>90</v>
      </c>
      <c r="C91" s="72">
        <v>1993</v>
      </c>
      <c r="D91" s="48" t="s">
        <v>533</v>
      </c>
    </row>
    <row r="92" spans="1:4">
      <c r="A92" s="16" t="s">
        <v>505</v>
      </c>
      <c r="B92" s="48" t="s">
        <v>229</v>
      </c>
      <c r="C92" s="72">
        <v>1977</v>
      </c>
      <c r="D92" s="48" t="s">
        <v>527</v>
      </c>
    </row>
    <row r="93" spans="1:4">
      <c r="A93" s="16" t="s">
        <v>505</v>
      </c>
      <c r="B93" s="48" t="s">
        <v>351</v>
      </c>
      <c r="C93" s="72">
        <v>1959</v>
      </c>
      <c r="D93" s="48" t="s">
        <v>532</v>
      </c>
    </row>
    <row r="94" spans="1:4">
      <c r="A94" s="74" t="s">
        <v>506</v>
      </c>
      <c r="B94" s="75" t="s">
        <v>412</v>
      </c>
      <c r="C94" s="72">
        <v>1991</v>
      </c>
      <c r="D94" s="48" t="s">
        <v>532</v>
      </c>
    </row>
    <row r="95" spans="1:4">
      <c r="A95" s="16" t="s">
        <v>505</v>
      </c>
      <c r="B95" s="48" t="s">
        <v>67</v>
      </c>
      <c r="C95" s="72">
        <v>1972</v>
      </c>
      <c r="D95" s="48" t="s">
        <v>341</v>
      </c>
    </row>
    <row r="96" spans="1:4">
      <c r="A96" s="16" t="s">
        <v>505</v>
      </c>
      <c r="B96" s="48" t="s">
        <v>110</v>
      </c>
      <c r="C96" s="72">
        <v>1966</v>
      </c>
      <c r="D96" s="48" t="s">
        <v>338</v>
      </c>
    </row>
    <row r="97" spans="1:4">
      <c r="A97" s="16" t="s">
        <v>505</v>
      </c>
      <c r="B97" s="48" t="s">
        <v>196</v>
      </c>
      <c r="C97" s="72">
        <v>1962</v>
      </c>
      <c r="D97" s="48" t="s">
        <v>403</v>
      </c>
    </row>
    <row r="98" spans="1:4" ht="15.75" thickBot="1">
      <c r="A98" s="98" t="s">
        <v>505</v>
      </c>
      <c r="B98" s="79" t="s">
        <v>184</v>
      </c>
      <c r="C98" s="80">
        <v>1952</v>
      </c>
      <c r="D98" s="79" t="s">
        <v>328</v>
      </c>
    </row>
    <row r="99" spans="1:4" ht="15.75" thickTop="1">
      <c r="A99" s="99" t="s">
        <v>507</v>
      </c>
      <c r="B99" s="77" t="s">
        <v>206</v>
      </c>
      <c r="C99" s="78">
        <v>1954</v>
      </c>
      <c r="D99" s="77" t="s">
        <v>433</v>
      </c>
    </row>
    <row r="100" spans="1:4">
      <c r="A100" s="47" t="s">
        <v>507</v>
      </c>
      <c r="B100" s="48" t="s">
        <v>207</v>
      </c>
      <c r="C100" s="72">
        <v>1950</v>
      </c>
      <c r="D100" s="48" t="s">
        <v>531</v>
      </c>
    </row>
    <row r="101" spans="1:4">
      <c r="A101" s="47" t="s">
        <v>507</v>
      </c>
      <c r="B101" s="48" t="s">
        <v>431</v>
      </c>
      <c r="C101" s="72">
        <v>1970</v>
      </c>
      <c r="D101" s="48" t="s">
        <v>532</v>
      </c>
    </row>
    <row r="102" spans="1:4">
      <c r="A102" s="47" t="s">
        <v>507</v>
      </c>
      <c r="B102" s="48" t="s">
        <v>157</v>
      </c>
      <c r="C102" s="72">
        <v>1976</v>
      </c>
      <c r="D102" s="48" t="s">
        <v>528</v>
      </c>
    </row>
    <row r="103" spans="1:4">
      <c r="A103" s="47" t="s">
        <v>507</v>
      </c>
      <c r="B103" s="48" t="s">
        <v>473</v>
      </c>
      <c r="C103" s="72">
        <v>1977</v>
      </c>
      <c r="D103" s="48" t="s">
        <v>529</v>
      </c>
    </row>
    <row r="104" spans="1:4">
      <c r="A104" s="47" t="s">
        <v>507</v>
      </c>
      <c r="B104" s="48" t="s">
        <v>105</v>
      </c>
      <c r="C104" s="72">
        <v>1970</v>
      </c>
      <c r="D104" s="48" t="s">
        <v>530</v>
      </c>
    </row>
    <row r="105" spans="1:4">
      <c r="A105" s="47" t="s">
        <v>507</v>
      </c>
      <c r="B105" s="48" t="s">
        <v>488</v>
      </c>
      <c r="C105" s="72">
        <v>1962</v>
      </c>
      <c r="D105" s="48" t="s">
        <v>334</v>
      </c>
    </row>
    <row r="106" spans="1:4">
      <c r="A106" s="46" t="s">
        <v>508</v>
      </c>
      <c r="B106" s="73" t="s">
        <v>496</v>
      </c>
      <c r="C106" s="72">
        <v>1976</v>
      </c>
      <c r="D106" s="48" t="s">
        <v>530</v>
      </c>
    </row>
    <row r="107" spans="1:4">
      <c r="A107" s="47" t="s">
        <v>507</v>
      </c>
      <c r="B107" s="48" t="s">
        <v>258</v>
      </c>
      <c r="C107" s="72">
        <v>1966</v>
      </c>
      <c r="D107" s="48" t="s">
        <v>527</v>
      </c>
    </row>
    <row r="108" spans="1:4" ht="15.75" thickBot="1">
      <c r="A108" s="98" t="s">
        <v>507</v>
      </c>
      <c r="B108" s="79" t="s">
        <v>278</v>
      </c>
      <c r="C108" s="80">
        <v>1976</v>
      </c>
      <c r="D108" s="79" t="s">
        <v>378</v>
      </c>
    </row>
    <row r="109" spans="1:4" ht="15.75" thickTop="1">
      <c r="A109" s="87" t="s">
        <v>509</v>
      </c>
      <c r="B109" s="77" t="s">
        <v>494</v>
      </c>
      <c r="C109" s="78">
        <v>1962</v>
      </c>
      <c r="D109" s="48" t="s">
        <v>328</v>
      </c>
    </row>
    <row r="110" spans="1:4">
      <c r="A110" s="16" t="s">
        <v>509</v>
      </c>
      <c r="B110" s="48" t="s">
        <v>193</v>
      </c>
      <c r="C110" s="72">
        <v>1982</v>
      </c>
      <c r="D110" s="48" t="s">
        <v>341</v>
      </c>
    </row>
    <row r="111" spans="1:4">
      <c r="A111" s="16" t="s">
        <v>509</v>
      </c>
      <c r="B111" s="48" t="s">
        <v>131</v>
      </c>
      <c r="C111" s="72">
        <v>1990</v>
      </c>
      <c r="D111" s="48" t="s">
        <v>421</v>
      </c>
    </row>
    <row r="112" spans="1:4">
      <c r="A112" s="16" t="s">
        <v>509</v>
      </c>
      <c r="B112" s="48" t="s">
        <v>454</v>
      </c>
      <c r="C112" s="72">
        <v>1986</v>
      </c>
      <c r="D112" s="48" t="s">
        <v>532</v>
      </c>
    </row>
    <row r="113" spans="1:4">
      <c r="A113" s="16" t="s">
        <v>509</v>
      </c>
      <c r="B113" s="48" t="s">
        <v>108</v>
      </c>
      <c r="C113" s="72">
        <v>1976</v>
      </c>
      <c r="D113" s="48" t="s">
        <v>533</v>
      </c>
    </row>
    <row r="114" spans="1:4">
      <c r="A114" s="16" t="s">
        <v>509</v>
      </c>
      <c r="B114" s="48" t="s">
        <v>410</v>
      </c>
      <c r="C114" s="72">
        <v>1955</v>
      </c>
      <c r="D114" s="48" t="s">
        <v>527</v>
      </c>
    </row>
    <row r="115" spans="1:4">
      <c r="A115" s="16" t="s">
        <v>509</v>
      </c>
      <c r="B115" s="48" t="s">
        <v>209</v>
      </c>
      <c r="C115" s="72">
        <v>1970</v>
      </c>
      <c r="D115" s="48" t="s">
        <v>328</v>
      </c>
    </row>
    <row r="116" spans="1:4">
      <c r="A116" s="16" t="s">
        <v>509</v>
      </c>
      <c r="B116" s="48" t="s">
        <v>129</v>
      </c>
      <c r="C116" s="72">
        <v>1958</v>
      </c>
      <c r="D116" s="48" t="s">
        <v>328</v>
      </c>
    </row>
    <row r="117" spans="1:4">
      <c r="A117" s="16" t="s">
        <v>509</v>
      </c>
      <c r="B117" s="48" t="s">
        <v>34</v>
      </c>
      <c r="C117" s="72">
        <v>1964</v>
      </c>
      <c r="D117" s="48" t="s">
        <v>326</v>
      </c>
    </row>
    <row r="118" spans="1:4">
      <c r="A118" s="16" t="s">
        <v>509</v>
      </c>
      <c r="B118" s="48" t="s">
        <v>437</v>
      </c>
      <c r="C118" s="72">
        <v>1973</v>
      </c>
      <c r="D118" s="48" t="s">
        <v>534</v>
      </c>
    </row>
    <row r="119" spans="1:4">
      <c r="A119" s="74" t="s">
        <v>510</v>
      </c>
      <c r="B119" s="73" t="s">
        <v>253</v>
      </c>
      <c r="C119" s="72">
        <v>1988</v>
      </c>
      <c r="D119" s="48" t="s">
        <v>341</v>
      </c>
    </row>
    <row r="120" spans="1:4">
      <c r="A120" s="16" t="s">
        <v>509</v>
      </c>
      <c r="B120" s="48" t="s">
        <v>347</v>
      </c>
      <c r="C120" s="72">
        <v>1978</v>
      </c>
      <c r="D120" s="48" t="s">
        <v>359</v>
      </c>
    </row>
    <row r="121" spans="1:4">
      <c r="A121" s="16" t="s">
        <v>509</v>
      </c>
      <c r="B121" s="48" t="s">
        <v>249</v>
      </c>
      <c r="C121" s="72">
        <v>1977</v>
      </c>
      <c r="D121" s="48" t="s">
        <v>328</v>
      </c>
    </row>
    <row r="122" spans="1:4">
      <c r="A122" s="76" t="s">
        <v>510</v>
      </c>
      <c r="B122" s="73" t="s">
        <v>459</v>
      </c>
      <c r="C122" s="72">
        <v>1998</v>
      </c>
      <c r="D122" s="48" t="s">
        <v>407</v>
      </c>
    </row>
    <row r="123" spans="1:4">
      <c r="A123" s="16" t="s">
        <v>509</v>
      </c>
      <c r="B123" s="48" t="s">
        <v>195</v>
      </c>
      <c r="C123" s="72">
        <v>1977</v>
      </c>
      <c r="D123" s="48" t="s">
        <v>528</v>
      </c>
    </row>
    <row r="124" spans="1:4">
      <c r="A124" s="16" t="s">
        <v>509</v>
      </c>
      <c r="B124" s="48" t="s">
        <v>99</v>
      </c>
      <c r="C124" s="72">
        <v>1962</v>
      </c>
      <c r="D124" s="48" t="s">
        <v>341</v>
      </c>
    </row>
    <row r="125" spans="1:4">
      <c r="A125" s="16" t="s">
        <v>509</v>
      </c>
      <c r="B125" s="48" t="s">
        <v>95</v>
      </c>
      <c r="C125" s="72">
        <v>1957</v>
      </c>
      <c r="D125" s="48" t="s">
        <v>378</v>
      </c>
    </row>
    <row r="126" spans="1:4">
      <c r="A126" s="16" t="s">
        <v>509</v>
      </c>
      <c r="B126" s="48" t="s">
        <v>80</v>
      </c>
      <c r="C126" s="72">
        <v>1991</v>
      </c>
      <c r="D126" s="48" t="s">
        <v>341</v>
      </c>
    </row>
    <row r="127" spans="1:4">
      <c r="A127" s="16" t="s">
        <v>509</v>
      </c>
      <c r="B127" s="48" t="s">
        <v>400</v>
      </c>
      <c r="C127" s="72">
        <v>1953</v>
      </c>
      <c r="D127" s="48" t="s">
        <v>533</v>
      </c>
    </row>
    <row r="128" spans="1:4">
      <c r="A128" s="16" t="s">
        <v>509</v>
      </c>
      <c r="B128" s="48" t="s">
        <v>41</v>
      </c>
      <c r="C128" s="72">
        <v>1961</v>
      </c>
      <c r="D128" s="48" t="s">
        <v>328</v>
      </c>
    </row>
    <row r="129" spans="1:4">
      <c r="A129" s="16" t="s">
        <v>509</v>
      </c>
      <c r="B129" s="48" t="s">
        <v>139</v>
      </c>
      <c r="C129" s="72">
        <v>1987</v>
      </c>
      <c r="D129" s="48" t="s">
        <v>407</v>
      </c>
    </row>
    <row r="130" spans="1:4" ht="15.75" thickBot="1">
      <c r="A130" s="100" t="s">
        <v>509</v>
      </c>
      <c r="B130" s="79" t="s">
        <v>336</v>
      </c>
      <c r="C130" s="80">
        <v>1951</v>
      </c>
      <c r="D130" s="79" t="s">
        <v>532</v>
      </c>
    </row>
    <row r="131" spans="1:4" ht="15.75" thickTop="1">
      <c r="A131" s="87" t="s">
        <v>511</v>
      </c>
      <c r="B131" s="77" t="s">
        <v>153</v>
      </c>
      <c r="C131" s="78">
        <v>1960</v>
      </c>
      <c r="D131" s="48" t="s">
        <v>533</v>
      </c>
    </row>
    <row r="132" spans="1:4">
      <c r="A132" s="16" t="s">
        <v>511</v>
      </c>
      <c r="B132" s="48" t="s">
        <v>279</v>
      </c>
      <c r="C132" s="72">
        <v>1991</v>
      </c>
      <c r="D132" s="48" t="s">
        <v>341</v>
      </c>
    </row>
    <row r="133" spans="1:4">
      <c r="A133" s="16" t="s">
        <v>511</v>
      </c>
      <c r="B133" s="48" t="s">
        <v>85</v>
      </c>
      <c r="C133" s="72">
        <v>1974</v>
      </c>
      <c r="D133" s="48" t="s">
        <v>530</v>
      </c>
    </row>
    <row r="134" spans="1:4">
      <c r="A134" s="16" t="s">
        <v>511</v>
      </c>
      <c r="B134" s="48" t="s">
        <v>333</v>
      </c>
      <c r="C134" s="72">
        <v>1957</v>
      </c>
      <c r="D134" s="48" t="s">
        <v>334</v>
      </c>
    </row>
    <row r="135" spans="1:4">
      <c r="A135" s="16" t="s">
        <v>511</v>
      </c>
      <c r="B135" s="48" t="s">
        <v>261</v>
      </c>
      <c r="C135" s="72">
        <v>1944</v>
      </c>
      <c r="D135" s="48" t="s">
        <v>433</v>
      </c>
    </row>
    <row r="136" spans="1:4">
      <c r="A136" s="16" t="s">
        <v>511</v>
      </c>
      <c r="B136" s="48" t="s">
        <v>146</v>
      </c>
      <c r="C136" s="72">
        <v>1960</v>
      </c>
      <c r="D136" s="48" t="s">
        <v>421</v>
      </c>
    </row>
    <row r="137" spans="1:4">
      <c r="A137" s="16" t="s">
        <v>511</v>
      </c>
      <c r="B137" s="48" t="s">
        <v>276</v>
      </c>
      <c r="C137" s="72">
        <v>1950</v>
      </c>
      <c r="D137" s="48" t="s">
        <v>530</v>
      </c>
    </row>
    <row r="138" spans="1:4">
      <c r="A138" s="16" t="s">
        <v>511</v>
      </c>
      <c r="B138" s="48" t="s">
        <v>164</v>
      </c>
      <c r="C138" s="72">
        <v>1974</v>
      </c>
      <c r="D138" s="48" t="s">
        <v>533</v>
      </c>
    </row>
    <row r="139" spans="1:4">
      <c r="A139" s="16" t="s">
        <v>511</v>
      </c>
      <c r="B139" s="48" t="s">
        <v>426</v>
      </c>
      <c r="C139" s="72">
        <v>1979</v>
      </c>
      <c r="D139" s="48" t="s">
        <v>534</v>
      </c>
    </row>
    <row r="140" spans="1:4">
      <c r="A140" s="16" t="s">
        <v>511</v>
      </c>
      <c r="B140" s="48" t="s">
        <v>268</v>
      </c>
      <c r="C140" s="72">
        <v>1971</v>
      </c>
      <c r="D140" s="48" t="s">
        <v>527</v>
      </c>
    </row>
    <row r="141" spans="1:4">
      <c r="A141" s="16" t="s">
        <v>511</v>
      </c>
      <c r="B141" s="48" t="s">
        <v>200</v>
      </c>
      <c r="C141" s="72">
        <v>1952</v>
      </c>
      <c r="D141" s="48" t="s">
        <v>534</v>
      </c>
    </row>
    <row r="142" spans="1:4">
      <c r="A142" s="74" t="s">
        <v>512</v>
      </c>
      <c r="B142" s="73" t="s">
        <v>414</v>
      </c>
      <c r="C142" s="72">
        <v>1974</v>
      </c>
      <c r="D142" s="48" t="s">
        <v>529</v>
      </c>
    </row>
    <row r="143" spans="1:4">
      <c r="A143" s="16" t="s">
        <v>511</v>
      </c>
      <c r="B143" s="48" t="s">
        <v>434</v>
      </c>
      <c r="C143" s="72">
        <v>1960</v>
      </c>
      <c r="D143" s="48" t="s">
        <v>534</v>
      </c>
    </row>
    <row r="144" spans="1:4">
      <c r="A144" s="16" t="s">
        <v>511</v>
      </c>
      <c r="B144" s="48" t="s">
        <v>467</v>
      </c>
      <c r="C144" s="72">
        <v>1969</v>
      </c>
      <c r="D144" s="48" t="s">
        <v>532</v>
      </c>
    </row>
    <row r="145" spans="1:4">
      <c r="A145" s="16" t="s">
        <v>511</v>
      </c>
      <c r="B145" s="48" t="s">
        <v>150</v>
      </c>
      <c r="C145" s="72">
        <v>1952</v>
      </c>
      <c r="D145" s="48" t="s">
        <v>534</v>
      </c>
    </row>
    <row r="146" spans="1:4">
      <c r="A146" s="16" t="s">
        <v>511</v>
      </c>
      <c r="B146" s="48" t="s">
        <v>199</v>
      </c>
      <c r="C146" s="72">
        <v>1944</v>
      </c>
      <c r="D146" s="48" t="s">
        <v>403</v>
      </c>
    </row>
    <row r="147" spans="1:4">
      <c r="A147" s="16" t="s">
        <v>511</v>
      </c>
      <c r="B147" s="48" t="s">
        <v>464</v>
      </c>
      <c r="C147" s="72">
        <v>1972</v>
      </c>
      <c r="D147" s="48" t="s">
        <v>532</v>
      </c>
    </row>
    <row r="148" spans="1:4">
      <c r="A148" s="16" t="s">
        <v>511</v>
      </c>
      <c r="B148" s="48" t="s">
        <v>445</v>
      </c>
      <c r="C148" s="72">
        <v>2002</v>
      </c>
      <c r="D148" s="48" t="s">
        <v>403</v>
      </c>
    </row>
    <row r="149" spans="1:4">
      <c r="A149" s="74" t="s">
        <v>512</v>
      </c>
      <c r="B149" s="73" t="s">
        <v>148</v>
      </c>
      <c r="C149" s="72">
        <v>1953</v>
      </c>
      <c r="D149" s="48" t="s">
        <v>378</v>
      </c>
    </row>
    <row r="150" spans="1:4">
      <c r="A150" s="16" t="s">
        <v>511</v>
      </c>
      <c r="B150" s="48" t="s">
        <v>58</v>
      </c>
      <c r="C150" s="72">
        <v>1999</v>
      </c>
      <c r="D150" s="48" t="s">
        <v>326</v>
      </c>
    </row>
    <row r="151" spans="1:4">
      <c r="A151" s="16" t="s">
        <v>511</v>
      </c>
      <c r="B151" s="48" t="s">
        <v>480</v>
      </c>
      <c r="C151" s="72">
        <v>1972</v>
      </c>
      <c r="D151" s="48" t="s">
        <v>532</v>
      </c>
    </row>
    <row r="152" spans="1:4">
      <c r="A152" s="16" t="s">
        <v>511</v>
      </c>
      <c r="B152" s="48" t="s">
        <v>382</v>
      </c>
      <c r="C152" s="72">
        <v>1951</v>
      </c>
      <c r="D152" s="48" t="s">
        <v>534</v>
      </c>
    </row>
    <row r="153" spans="1:4" ht="15.75" thickBot="1">
      <c r="A153" s="101" t="s">
        <v>512</v>
      </c>
      <c r="B153" s="102" t="s">
        <v>161</v>
      </c>
      <c r="C153" s="80">
        <v>1944</v>
      </c>
      <c r="D153" s="79" t="s">
        <v>534</v>
      </c>
    </row>
    <row r="154" spans="1:4" ht="15.75" thickTop="1">
      <c r="A154" s="87" t="s">
        <v>513</v>
      </c>
      <c r="B154" s="77" t="s">
        <v>130</v>
      </c>
      <c r="C154" s="78">
        <v>1959</v>
      </c>
      <c r="D154" s="77" t="s">
        <v>341</v>
      </c>
    </row>
    <row r="155" spans="1:4">
      <c r="A155" s="16" t="s">
        <v>513</v>
      </c>
      <c r="B155" s="48" t="s">
        <v>93</v>
      </c>
      <c r="C155" s="72">
        <v>1977</v>
      </c>
      <c r="D155" s="48" t="s">
        <v>338</v>
      </c>
    </row>
    <row r="156" spans="1:4">
      <c r="A156" s="16" t="s">
        <v>513</v>
      </c>
      <c r="B156" s="48" t="s">
        <v>65</v>
      </c>
      <c r="C156" s="72">
        <v>1975</v>
      </c>
      <c r="D156" s="48" t="s">
        <v>531</v>
      </c>
    </row>
    <row r="157" spans="1:4">
      <c r="A157" s="16" t="s">
        <v>513</v>
      </c>
      <c r="B157" s="48" t="s">
        <v>201</v>
      </c>
      <c r="C157" s="72">
        <v>1967</v>
      </c>
      <c r="D157" s="48" t="s">
        <v>403</v>
      </c>
    </row>
    <row r="158" spans="1:4">
      <c r="A158" s="16" t="s">
        <v>513</v>
      </c>
      <c r="B158" s="48" t="s">
        <v>482</v>
      </c>
      <c r="C158" s="72">
        <v>1974</v>
      </c>
      <c r="D158" s="48" t="s">
        <v>532</v>
      </c>
    </row>
    <row r="159" spans="1:4">
      <c r="A159" s="16" t="s">
        <v>513</v>
      </c>
      <c r="B159" s="48" t="s">
        <v>260</v>
      </c>
      <c r="C159" s="72">
        <v>1990</v>
      </c>
      <c r="D159" s="48" t="s">
        <v>421</v>
      </c>
    </row>
    <row r="160" spans="1:4">
      <c r="A160" s="16" t="s">
        <v>513</v>
      </c>
      <c r="B160" s="48" t="s">
        <v>243</v>
      </c>
      <c r="C160" s="72">
        <v>1953</v>
      </c>
      <c r="D160" s="48" t="s">
        <v>378</v>
      </c>
    </row>
    <row r="161" spans="1:4">
      <c r="A161" s="16" t="s">
        <v>513</v>
      </c>
      <c r="B161" s="48" t="s">
        <v>264</v>
      </c>
      <c r="C161" s="72">
        <v>1967</v>
      </c>
      <c r="D161" s="48" t="s">
        <v>527</v>
      </c>
    </row>
    <row r="162" spans="1:4">
      <c r="A162" s="46" t="s">
        <v>514</v>
      </c>
      <c r="B162" s="73" t="s">
        <v>349</v>
      </c>
      <c r="C162" s="72">
        <v>1982</v>
      </c>
      <c r="D162" s="48" t="s">
        <v>407</v>
      </c>
    </row>
    <row r="163" spans="1:4">
      <c r="A163" s="16" t="s">
        <v>513</v>
      </c>
      <c r="B163" s="48" t="s">
        <v>211</v>
      </c>
      <c r="C163" s="72">
        <v>1967</v>
      </c>
      <c r="D163" s="48" t="s">
        <v>533</v>
      </c>
    </row>
    <row r="164" spans="1:4">
      <c r="A164" s="16" t="s">
        <v>513</v>
      </c>
      <c r="B164" s="48" t="s">
        <v>71</v>
      </c>
      <c r="C164" s="72">
        <v>1965</v>
      </c>
      <c r="D164" s="48" t="s">
        <v>326</v>
      </c>
    </row>
    <row r="165" spans="1:4">
      <c r="A165" s="16" t="s">
        <v>513</v>
      </c>
      <c r="B165" s="48" t="s">
        <v>63</v>
      </c>
      <c r="C165" s="72">
        <v>1952</v>
      </c>
      <c r="D165" s="48" t="s">
        <v>360</v>
      </c>
    </row>
    <row r="166" spans="1:4">
      <c r="A166" s="46" t="s">
        <v>514</v>
      </c>
      <c r="B166" s="75" t="s">
        <v>267</v>
      </c>
      <c r="C166" s="72">
        <v>1980</v>
      </c>
      <c r="D166" s="48" t="s">
        <v>407</v>
      </c>
    </row>
    <row r="167" spans="1:4">
      <c r="A167" s="16" t="s">
        <v>513</v>
      </c>
      <c r="B167" s="48" t="s">
        <v>179</v>
      </c>
      <c r="C167" s="72">
        <v>1952</v>
      </c>
      <c r="D167" s="48" t="s">
        <v>527</v>
      </c>
    </row>
    <row r="168" spans="1:4">
      <c r="A168" s="16" t="s">
        <v>513</v>
      </c>
      <c r="B168" s="48" t="s">
        <v>277</v>
      </c>
      <c r="C168" s="72">
        <v>1945</v>
      </c>
      <c r="D168" s="48" t="s">
        <v>528</v>
      </c>
    </row>
    <row r="169" spans="1:4">
      <c r="A169" s="16" t="s">
        <v>513</v>
      </c>
      <c r="B169" s="48" t="s">
        <v>238</v>
      </c>
      <c r="C169" s="72">
        <v>1948</v>
      </c>
      <c r="D169" s="48" t="s">
        <v>378</v>
      </c>
    </row>
    <row r="170" spans="1:4">
      <c r="A170" s="16" t="s">
        <v>513</v>
      </c>
      <c r="B170" s="48" t="s">
        <v>167</v>
      </c>
      <c r="C170" s="72">
        <v>1961</v>
      </c>
      <c r="D170" s="48" t="s">
        <v>359</v>
      </c>
    </row>
    <row r="171" spans="1:4">
      <c r="A171" s="16" t="s">
        <v>513</v>
      </c>
      <c r="B171" s="48" t="s">
        <v>413</v>
      </c>
      <c r="C171" s="72">
        <v>1993</v>
      </c>
      <c r="D171" s="48" t="s">
        <v>532</v>
      </c>
    </row>
    <row r="172" spans="1:4">
      <c r="A172" s="16" t="s">
        <v>513</v>
      </c>
      <c r="B172" s="48" t="s">
        <v>263</v>
      </c>
      <c r="C172" s="72">
        <v>1970</v>
      </c>
      <c r="D172" s="48" t="s">
        <v>338</v>
      </c>
    </row>
    <row r="173" spans="1:4">
      <c r="A173" s="16" t="s">
        <v>513</v>
      </c>
      <c r="B173" s="48" t="s">
        <v>450</v>
      </c>
      <c r="C173" s="72">
        <v>1992</v>
      </c>
      <c r="D173" s="48" t="s">
        <v>407</v>
      </c>
    </row>
    <row r="174" spans="1:4">
      <c r="A174" s="74" t="s">
        <v>514</v>
      </c>
      <c r="B174" s="73" t="s">
        <v>479</v>
      </c>
      <c r="C174" s="72">
        <v>1948</v>
      </c>
      <c r="D174" s="48" t="s">
        <v>403</v>
      </c>
    </row>
    <row r="175" spans="1:4">
      <c r="A175" s="74" t="s">
        <v>514</v>
      </c>
      <c r="B175" s="75" t="s">
        <v>241</v>
      </c>
      <c r="C175" s="72">
        <v>1984</v>
      </c>
      <c r="D175" s="48" t="s">
        <v>421</v>
      </c>
    </row>
    <row r="176" spans="1:4">
      <c r="A176" s="16" t="s">
        <v>513</v>
      </c>
      <c r="B176" s="48" t="s">
        <v>221</v>
      </c>
      <c r="C176" s="72">
        <v>1968</v>
      </c>
      <c r="D176" s="48" t="s">
        <v>530</v>
      </c>
    </row>
    <row r="177" spans="1:4" ht="15.75" thickBot="1">
      <c r="A177" s="100" t="s">
        <v>513</v>
      </c>
      <c r="B177" s="79" t="s">
        <v>391</v>
      </c>
      <c r="C177" s="80">
        <v>1966</v>
      </c>
      <c r="D177" s="79" t="s">
        <v>532</v>
      </c>
    </row>
    <row r="178" spans="1:4" ht="15.75" thickTop="1">
      <c r="A178" s="87" t="s">
        <v>515</v>
      </c>
      <c r="B178" s="77" t="s">
        <v>138</v>
      </c>
      <c r="C178" s="78">
        <v>1980</v>
      </c>
      <c r="D178" s="48" t="s">
        <v>407</v>
      </c>
    </row>
    <row r="179" spans="1:4">
      <c r="A179" s="16" t="s">
        <v>515</v>
      </c>
      <c r="B179" s="48" t="s">
        <v>115</v>
      </c>
      <c r="C179" s="72">
        <v>1972</v>
      </c>
      <c r="D179" s="48" t="s">
        <v>527</v>
      </c>
    </row>
    <row r="180" spans="1:4">
      <c r="A180" s="16" t="s">
        <v>515</v>
      </c>
      <c r="B180" s="48" t="s">
        <v>468</v>
      </c>
      <c r="C180" s="72">
        <v>1981</v>
      </c>
      <c r="D180" s="48" t="s">
        <v>421</v>
      </c>
    </row>
    <row r="181" spans="1:4">
      <c r="A181" s="16" t="s">
        <v>515</v>
      </c>
      <c r="B181" s="48" t="s">
        <v>446</v>
      </c>
      <c r="C181" s="72">
        <v>1993</v>
      </c>
      <c r="D181" s="48" t="s">
        <v>421</v>
      </c>
    </row>
    <row r="182" spans="1:4">
      <c r="A182" s="16" t="s">
        <v>515</v>
      </c>
      <c r="B182" s="48" t="s">
        <v>219</v>
      </c>
      <c r="C182" s="72">
        <v>1932</v>
      </c>
      <c r="D182" s="48" t="s">
        <v>530</v>
      </c>
    </row>
    <row r="183" spans="1:4">
      <c r="A183" s="16" t="s">
        <v>515</v>
      </c>
      <c r="B183" s="48" t="s">
        <v>187</v>
      </c>
      <c r="C183" s="72">
        <v>1953</v>
      </c>
      <c r="D183" s="48" t="s">
        <v>378</v>
      </c>
    </row>
    <row r="184" spans="1:4">
      <c r="A184" s="16" t="s">
        <v>515</v>
      </c>
      <c r="B184" s="48" t="s">
        <v>428</v>
      </c>
      <c r="C184" s="72">
        <v>1955</v>
      </c>
      <c r="D184" s="48" t="s">
        <v>532</v>
      </c>
    </row>
    <row r="185" spans="1:4">
      <c r="A185" s="16" t="s">
        <v>515</v>
      </c>
      <c r="B185" s="48" t="s">
        <v>435</v>
      </c>
      <c r="C185" s="72">
        <v>1949</v>
      </c>
      <c r="D185" s="48" t="s">
        <v>403</v>
      </c>
    </row>
    <row r="186" spans="1:4">
      <c r="A186" s="16" t="s">
        <v>515</v>
      </c>
      <c r="B186" s="48" t="s">
        <v>248</v>
      </c>
      <c r="C186" s="72">
        <v>1973</v>
      </c>
      <c r="D186" s="48" t="s">
        <v>530</v>
      </c>
    </row>
    <row r="187" spans="1:4">
      <c r="A187" s="16" t="s">
        <v>515</v>
      </c>
      <c r="B187" s="48" t="s">
        <v>226</v>
      </c>
      <c r="C187" s="72">
        <v>1949</v>
      </c>
      <c r="D187" s="48" t="s">
        <v>527</v>
      </c>
    </row>
    <row r="188" spans="1:4">
      <c r="A188" s="16" t="s">
        <v>515</v>
      </c>
      <c r="B188" s="48" t="s">
        <v>442</v>
      </c>
      <c r="C188" s="72">
        <v>1954</v>
      </c>
      <c r="D188" s="48" t="s">
        <v>334</v>
      </c>
    </row>
    <row r="189" spans="1:4">
      <c r="A189" s="74" t="s">
        <v>516</v>
      </c>
      <c r="B189" s="73" t="s">
        <v>443</v>
      </c>
      <c r="C189" s="72">
        <v>1969</v>
      </c>
      <c r="D189" s="48" t="s">
        <v>532</v>
      </c>
    </row>
    <row r="190" spans="1:4">
      <c r="A190" s="16" t="s">
        <v>515</v>
      </c>
      <c r="B190" s="48" t="s">
        <v>109</v>
      </c>
      <c r="C190" s="72">
        <v>1972</v>
      </c>
      <c r="D190" s="48" t="s">
        <v>527</v>
      </c>
    </row>
    <row r="191" spans="1:4">
      <c r="A191" s="16" t="s">
        <v>515</v>
      </c>
      <c r="B191" s="48" t="s">
        <v>497</v>
      </c>
      <c r="C191" s="72">
        <v>1951</v>
      </c>
      <c r="D191" s="48" t="s">
        <v>534</v>
      </c>
    </row>
    <row r="192" spans="1:4">
      <c r="A192" s="16" t="s">
        <v>515</v>
      </c>
      <c r="B192" s="48" t="s">
        <v>225</v>
      </c>
      <c r="C192" s="72">
        <v>1959</v>
      </c>
      <c r="D192" s="48" t="s">
        <v>403</v>
      </c>
    </row>
    <row r="193" spans="1:4">
      <c r="A193" s="16" t="s">
        <v>515</v>
      </c>
      <c r="B193" s="48" t="s">
        <v>376</v>
      </c>
      <c r="C193" s="72">
        <v>1989</v>
      </c>
      <c r="D193" s="48" t="s">
        <v>533</v>
      </c>
    </row>
    <row r="194" spans="1:4">
      <c r="A194" s="16" t="s">
        <v>515</v>
      </c>
      <c r="B194" s="48" t="s">
        <v>124</v>
      </c>
      <c r="C194" s="72">
        <v>1945</v>
      </c>
      <c r="D194" s="48" t="s">
        <v>433</v>
      </c>
    </row>
    <row r="195" spans="1:4">
      <c r="A195" s="16" t="s">
        <v>515</v>
      </c>
      <c r="B195" s="48" t="s">
        <v>438</v>
      </c>
      <c r="C195" s="72">
        <v>2003</v>
      </c>
      <c r="D195" s="48" t="s">
        <v>98</v>
      </c>
    </row>
    <row r="196" spans="1:4">
      <c r="A196" s="46" t="s">
        <v>516</v>
      </c>
      <c r="B196" s="73" t="s">
        <v>458</v>
      </c>
      <c r="C196" s="72">
        <v>1995</v>
      </c>
      <c r="D196" s="48" t="s">
        <v>407</v>
      </c>
    </row>
    <row r="197" spans="1:4">
      <c r="A197" s="16" t="s">
        <v>515</v>
      </c>
      <c r="B197" s="48" t="s">
        <v>175</v>
      </c>
      <c r="C197" s="72">
        <v>1958</v>
      </c>
      <c r="D197" s="48" t="s">
        <v>326</v>
      </c>
    </row>
    <row r="198" spans="1:4">
      <c r="A198" s="16" t="s">
        <v>515</v>
      </c>
      <c r="B198" s="48" t="s">
        <v>74</v>
      </c>
      <c r="C198" s="72">
        <v>1975</v>
      </c>
      <c r="D198" s="48" t="s">
        <v>421</v>
      </c>
    </row>
    <row r="199" spans="1:4" ht="15.75" thickBot="1">
      <c r="A199" s="98" t="s">
        <v>515</v>
      </c>
      <c r="B199" s="79" t="s">
        <v>106</v>
      </c>
      <c r="C199" s="80">
        <v>1959</v>
      </c>
      <c r="D199" s="79" t="s">
        <v>533</v>
      </c>
    </row>
    <row r="200" spans="1:4" ht="15.75" thickTop="1">
      <c r="A200" s="99" t="s">
        <v>517</v>
      </c>
      <c r="B200" s="77" t="s">
        <v>257</v>
      </c>
      <c r="C200" s="78">
        <v>1971</v>
      </c>
      <c r="D200" s="77" t="s">
        <v>341</v>
      </c>
    </row>
    <row r="201" spans="1:4">
      <c r="A201" s="74" t="s">
        <v>518</v>
      </c>
      <c r="B201" s="73" t="s">
        <v>477</v>
      </c>
      <c r="C201" s="72">
        <v>1961</v>
      </c>
      <c r="D201" s="48" t="s">
        <v>532</v>
      </c>
    </row>
    <row r="202" spans="1:4">
      <c r="A202" s="47" t="s">
        <v>517</v>
      </c>
      <c r="B202" s="48" t="s">
        <v>123</v>
      </c>
      <c r="C202" s="72">
        <v>1972</v>
      </c>
      <c r="D202" s="48" t="s">
        <v>378</v>
      </c>
    </row>
    <row r="203" spans="1:4">
      <c r="A203" s="47" t="s">
        <v>517</v>
      </c>
      <c r="B203" s="48" t="s">
        <v>466</v>
      </c>
      <c r="C203" s="72">
        <v>2001</v>
      </c>
      <c r="D203" s="48" t="s">
        <v>407</v>
      </c>
    </row>
    <row r="204" spans="1:4">
      <c r="A204" s="47" t="s">
        <v>517</v>
      </c>
      <c r="B204" s="48" t="s">
        <v>455</v>
      </c>
      <c r="C204" s="72">
        <v>1963</v>
      </c>
      <c r="D204" s="48" t="s">
        <v>326</v>
      </c>
    </row>
    <row r="205" spans="1:4">
      <c r="A205" s="47" t="s">
        <v>517</v>
      </c>
      <c r="B205" s="48" t="s">
        <v>495</v>
      </c>
      <c r="C205" s="72">
        <v>1972</v>
      </c>
      <c r="D205" s="48" t="s">
        <v>407</v>
      </c>
    </row>
    <row r="206" spans="1:4">
      <c r="A206" s="47" t="s">
        <v>517</v>
      </c>
      <c r="B206" s="48" t="s">
        <v>398</v>
      </c>
      <c r="C206" s="72">
        <v>1963</v>
      </c>
      <c r="D206" s="48" t="s">
        <v>334</v>
      </c>
    </row>
    <row r="207" spans="1:4">
      <c r="A207" s="47" t="s">
        <v>517</v>
      </c>
      <c r="B207" s="48" t="s">
        <v>481</v>
      </c>
      <c r="C207" s="72">
        <v>1970</v>
      </c>
      <c r="D207" s="48" t="s">
        <v>532</v>
      </c>
    </row>
    <row r="208" spans="1:4">
      <c r="A208" s="47" t="s">
        <v>517</v>
      </c>
      <c r="B208" s="48" t="s">
        <v>456</v>
      </c>
      <c r="C208" s="72">
        <v>1955</v>
      </c>
      <c r="D208" s="48" t="s">
        <v>403</v>
      </c>
    </row>
    <row r="209" spans="1:4">
      <c r="A209" s="47" t="s">
        <v>517</v>
      </c>
      <c r="B209" s="48" t="s">
        <v>451</v>
      </c>
      <c r="C209" s="72">
        <v>2000</v>
      </c>
      <c r="D209" s="48" t="s">
        <v>421</v>
      </c>
    </row>
    <row r="210" spans="1:4">
      <c r="A210" s="47" t="s">
        <v>517</v>
      </c>
      <c r="B210" s="48" t="s">
        <v>158</v>
      </c>
      <c r="C210" s="72">
        <v>1954</v>
      </c>
      <c r="D210" s="48" t="s">
        <v>528</v>
      </c>
    </row>
    <row r="211" spans="1:4">
      <c r="A211" s="47" t="s">
        <v>517</v>
      </c>
      <c r="B211" s="48" t="s">
        <v>489</v>
      </c>
      <c r="C211" s="72">
        <v>1976</v>
      </c>
      <c r="D211" s="48" t="s">
        <v>532</v>
      </c>
    </row>
    <row r="212" spans="1:4">
      <c r="A212" s="74" t="s">
        <v>518</v>
      </c>
      <c r="B212" s="73" t="s">
        <v>399</v>
      </c>
      <c r="C212" s="72">
        <v>1991</v>
      </c>
      <c r="D212" s="48" t="s">
        <v>334</v>
      </c>
    </row>
    <row r="213" spans="1:4">
      <c r="A213" s="47" t="s">
        <v>517</v>
      </c>
      <c r="B213" s="48" t="s">
        <v>469</v>
      </c>
      <c r="C213" s="72">
        <v>2002</v>
      </c>
      <c r="D213" s="48" t="s">
        <v>326</v>
      </c>
    </row>
    <row r="214" spans="1:4">
      <c r="A214" s="47" t="s">
        <v>517</v>
      </c>
      <c r="B214" s="48" t="s">
        <v>393</v>
      </c>
      <c r="C214" s="72">
        <v>1977</v>
      </c>
      <c r="D214" s="48" t="s">
        <v>532</v>
      </c>
    </row>
    <row r="215" spans="1:4">
      <c r="A215" s="47" t="s">
        <v>517</v>
      </c>
      <c r="B215" s="48" t="s">
        <v>485</v>
      </c>
      <c r="C215" s="72">
        <v>1974</v>
      </c>
      <c r="D215" s="48" t="s">
        <v>532</v>
      </c>
    </row>
    <row r="216" spans="1:4">
      <c r="A216" s="74" t="s">
        <v>518</v>
      </c>
      <c r="B216" s="73" t="s">
        <v>281</v>
      </c>
      <c r="C216" s="72">
        <v>1947</v>
      </c>
      <c r="D216" s="48" t="s">
        <v>359</v>
      </c>
    </row>
    <row r="217" spans="1:4">
      <c r="A217" s="74" t="s">
        <v>518</v>
      </c>
      <c r="B217" s="73" t="s">
        <v>280</v>
      </c>
      <c r="C217" s="72">
        <v>1977</v>
      </c>
      <c r="D217" s="48" t="s">
        <v>528</v>
      </c>
    </row>
    <row r="218" spans="1:4">
      <c r="A218" s="47" t="s">
        <v>517</v>
      </c>
      <c r="B218" s="48" t="s">
        <v>372</v>
      </c>
      <c r="C218" s="72">
        <v>1968</v>
      </c>
      <c r="D218" s="48" t="s">
        <v>407</v>
      </c>
    </row>
    <row r="219" spans="1:4">
      <c r="A219" s="74" t="s">
        <v>518</v>
      </c>
      <c r="B219" s="73" t="s">
        <v>439</v>
      </c>
      <c r="C219" s="72">
        <v>1971</v>
      </c>
      <c r="D219" s="48" t="s">
        <v>378</v>
      </c>
    </row>
    <row r="220" spans="1:4">
      <c r="A220" s="47" t="s">
        <v>517</v>
      </c>
      <c r="B220" s="48" t="s">
        <v>420</v>
      </c>
      <c r="C220" s="72">
        <v>1946</v>
      </c>
      <c r="D220" s="48" t="s">
        <v>527</v>
      </c>
    </row>
    <row r="221" spans="1:4">
      <c r="A221" s="47" t="s">
        <v>517</v>
      </c>
      <c r="B221" s="48" t="s">
        <v>483</v>
      </c>
      <c r="C221" s="72">
        <v>1963</v>
      </c>
      <c r="D221" s="48" t="s">
        <v>433</v>
      </c>
    </row>
    <row r="222" spans="1:4">
      <c r="A222" s="47" t="s">
        <v>517</v>
      </c>
      <c r="B222" s="48" t="s">
        <v>457</v>
      </c>
      <c r="C222" s="72">
        <v>1978</v>
      </c>
      <c r="D222" s="48" t="s">
        <v>532</v>
      </c>
    </row>
    <row r="223" spans="1:4">
      <c r="A223" s="47" t="s">
        <v>517</v>
      </c>
      <c r="B223" s="48" t="s">
        <v>444</v>
      </c>
      <c r="C223" s="72">
        <v>1948</v>
      </c>
      <c r="D223" s="48" t="s">
        <v>527</v>
      </c>
    </row>
    <row r="224" spans="1:4" ht="15.75" thickBot="1">
      <c r="A224" s="100" t="s">
        <v>517</v>
      </c>
      <c r="B224" s="79" t="s">
        <v>45</v>
      </c>
      <c r="C224" s="80">
        <v>1974</v>
      </c>
      <c r="D224" s="79" t="s">
        <v>528</v>
      </c>
    </row>
    <row r="225" spans="1:4" ht="15.75" thickTop="1">
      <c r="A225" s="87" t="s">
        <v>519</v>
      </c>
      <c r="B225" s="77" t="s">
        <v>132</v>
      </c>
      <c r="C225" s="78">
        <v>1953</v>
      </c>
      <c r="D225" s="48" t="s">
        <v>531</v>
      </c>
    </row>
    <row r="226" spans="1:4">
      <c r="A226" s="46" t="s">
        <v>520</v>
      </c>
      <c r="B226" s="73" t="s">
        <v>492</v>
      </c>
      <c r="C226" s="72">
        <v>1962</v>
      </c>
      <c r="D226" s="48" t="s">
        <v>534</v>
      </c>
    </row>
    <row r="227" spans="1:4">
      <c r="A227" s="46" t="s">
        <v>520</v>
      </c>
      <c r="B227" s="73" t="s">
        <v>59</v>
      </c>
      <c r="C227" s="72">
        <v>1973</v>
      </c>
      <c r="D227" s="48" t="s">
        <v>527</v>
      </c>
    </row>
    <row r="228" spans="1:4">
      <c r="A228" s="16" t="s">
        <v>519</v>
      </c>
      <c r="B228" s="48" t="s">
        <v>250</v>
      </c>
      <c r="C228" s="72">
        <v>1943</v>
      </c>
      <c r="D228" s="48" t="s">
        <v>530</v>
      </c>
    </row>
    <row r="229" spans="1:4">
      <c r="A229" s="16" t="s">
        <v>519</v>
      </c>
      <c r="B229" s="48" t="s">
        <v>396</v>
      </c>
      <c r="C229" s="72">
        <v>1942</v>
      </c>
      <c r="D229" s="48" t="s">
        <v>534</v>
      </c>
    </row>
    <row r="230" spans="1:4">
      <c r="A230" s="16" t="s">
        <v>519</v>
      </c>
      <c r="B230" s="48" t="s">
        <v>154</v>
      </c>
      <c r="C230" s="72">
        <v>1970</v>
      </c>
      <c r="D230" s="48" t="s">
        <v>528</v>
      </c>
    </row>
    <row r="231" spans="1:4">
      <c r="A231" s="16" t="s">
        <v>519</v>
      </c>
      <c r="B231" s="48" t="s">
        <v>423</v>
      </c>
      <c r="C231" s="72">
        <v>1975</v>
      </c>
      <c r="D231" s="48" t="s">
        <v>532</v>
      </c>
    </row>
    <row r="232" spans="1:4">
      <c r="A232" s="16" t="s">
        <v>519</v>
      </c>
      <c r="B232" s="48" t="s">
        <v>493</v>
      </c>
      <c r="C232" s="72">
        <v>1972</v>
      </c>
      <c r="D232" s="48" t="s">
        <v>532</v>
      </c>
    </row>
    <row r="233" spans="1:4">
      <c r="A233" s="16" t="s">
        <v>519</v>
      </c>
      <c r="B233" s="48" t="s">
        <v>475</v>
      </c>
      <c r="C233" s="72">
        <v>1974</v>
      </c>
      <c r="D233" s="48" t="s">
        <v>326</v>
      </c>
    </row>
    <row r="234" spans="1:4">
      <c r="A234" s="46" t="s">
        <v>520</v>
      </c>
      <c r="B234" s="73" t="s">
        <v>476</v>
      </c>
      <c r="C234" s="72">
        <v>1968</v>
      </c>
      <c r="D234" s="48" t="s">
        <v>421</v>
      </c>
    </row>
    <row r="235" spans="1:4">
      <c r="A235" s="16" t="s">
        <v>519</v>
      </c>
      <c r="B235" s="48" t="s">
        <v>498</v>
      </c>
      <c r="C235" s="72">
        <v>1984</v>
      </c>
      <c r="D235" s="48" t="s">
        <v>407</v>
      </c>
    </row>
    <row r="236" spans="1:4">
      <c r="A236" s="16" t="s">
        <v>519</v>
      </c>
      <c r="B236" s="48" t="s">
        <v>447</v>
      </c>
      <c r="C236" s="72">
        <v>1971</v>
      </c>
      <c r="D236" s="48" t="s">
        <v>421</v>
      </c>
    </row>
    <row r="237" spans="1:4">
      <c r="A237" s="46" t="s">
        <v>520</v>
      </c>
      <c r="B237" s="73" t="s">
        <v>214</v>
      </c>
      <c r="C237" s="72">
        <v>1971</v>
      </c>
      <c r="D237" s="48" t="s">
        <v>341</v>
      </c>
    </row>
    <row r="238" spans="1:4">
      <c r="A238" s="16" t="s">
        <v>519</v>
      </c>
      <c r="B238" s="48" t="s">
        <v>133</v>
      </c>
      <c r="C238" s="72">
        <v>1949</v>
      </c>
      <c r="D238" s="48" t="s">
        <v>527</v>
      </c>
    </row>
    <row r="239" spans="1:4">
      <c r="A239" s="46" t="s">
        <v>520</v>
      </c>
      <c r="B239" s="73" t="s">
        <v>163</v>
      </c>
      <c r="C239" s="72">
        <v>1950</v>
      </c>
      <c r="D239" s="48" t="s">
        <v>533</v>
      </c>
    </row>
    <row r="240" spans="1:4">
      <c r="A240" s="16" t="s">
        <v>519</v>
      </c>
      <c r="B240" s="48" t="s">
        <v>143</v>
      </c>
      <c r="C240" s="72">
        <v>1971</v>
      </c>
      <c r="D240" s="48" t="s">
        <v>433</v>
      </c>
    </row>
    <row r="241" spans="1:4">
      <c r="A241" s="16" t="s">
        <v>519</v>
      </c>
      <c r="B241" s="48" t="s">
        <v>339</v>
      </c>
      <c r="C241" s="72">
        <v>2003</v>
      </c>
      <c r="D241" s="48" t="s">
        <v>533</v>
      </c>
    </row>
    <row r="242" spans="1:4">
      <c r="A242" s="46" t="s">
        <v>520</v>
      </c>
      <c r="B242" s="73" t="s">
        <v>470</v>
      </c>
      <c r="C242" s="72">
        <v>2005</v>
      </c>
      <c r="D242" s="48" t="s">
        <v>98</v>
      </c>
    </row>
    <row r="243" spans="1:4">
      <c r="A243" s="16" t="s">
        <v>519</v>
      </c>
      <c r="B243" s="48" t="s">
        <v>474</v>
      </c>
      <c r="C243" s="72">
        <v>2003</v>
      </c>
      <c r="D243" s="48" t="s">
        <v>533</v>
      </c>
    </row>
    <row r="244" spans="1:4">
      <c r="A244" s="46" t="s">
        <v>520</v>
      </c>
      <c r="B244" s="73" t="s">
        <v>465</v>
      </c>
      <c r="C244" s="72">
        <v>1974</v>
      </c>
      <c r="D244" s="48" t="s">
        <v>421</v>
      </c>
    </row>
    <row r="245" spans="1:4">
      <c r="A245" s="46" t="s">
        <v>520</v>
      </c>
      <c r="B245" s="75" t="s">
        <v>460</v>
      </c>
      <c r="C245" s="72">
        <v>1998</v>
      </c>
      <c r="D245" s="48" t="s">
        <v>407</v>
      </c>
    </row>
    <row r="246" spans="1:4" ht="15.75" thickBot="1">
      <c r="A246" s="104" t="s">
        <v>520</v>
      </c>
      <c r="B246" s="84" t="s">
        <v>365</v>
      </c>
      <c r="C246" s="85">
        <v>1975</v>
      </c>
      <c r="D246" s="105" t="s">
        <v>421</v>
      </c>
    </row>
    <row r="248" spans="1:4" ht="15.75">
      <c r="B248" s="126" t="s">
        <v>521</v>
      </c>
      <c r="C248" s="126"/>
    </row>
    <row r="249" spans="1:4">
      <c r="C249" s="6"/>
    </row>
    <row r="250" spans="1:4" ht="15.75">
      <c r="B250" s="124" t="s">
        <v>173</v>
      </c>
      <c r="C250" s="6"/>
      <c r="D250" s="124" t="s">
        <v>522</v>
      </c>
    </row>
    <row r="251" spans="1:4" ht="15.75">
      <c r="B251" s="124" t="s">
        <v>220</v>
      </c>
      <c r="C251" s="6"/>
      <c r="D251" s="124" t="s">
        <v>523</v>
      </c>
    </row>
    <row r="252" spans="1:4" ht="15.75">
      <c r="B252" s="124" t="s">
        <v>524</v>
      </c>
      <c r="C252" s="6"/>
      <c r="D252" s="124" t="s">
        <v>525</v>
      </c>
    </row>
  </sheetData>
  <autoFilter ref="A3:D246" xr:uid="{00000000-0009-0000-0000-000004000000}"/>
  <mergeCells count="2">
    <mergeCell ref="A1:D2"/>
    <mergeCell ref="B248:C248"/>
  </mergeCells>
  <pageMargins left="0.7" right="0.7" top="0.49" bottom="0.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C3:G15"/>
  <sheetViews>
    <sheetView workbookViewId="0" xr3:uid="{78B4E459-6924-5F8B-B7BA-2DD04133E49E}">
      <selection activeCell="G14" sqref="G14"/>
    </sheetView>
  </sheetViews>
  <sheetFormatPr defaultRowHeight="15"/>
  <cols>
    <col min="3" max="3" width="23.42578125" bestFit="1" customWidth="1"/>
  </cols>
  <sheetData>
    <row r="3" spans="3:7" ht="15.75" thickBot="1">
      <c r="C3" s="35" t="s">
        <v>282</v>
      </c>
      <c r="F3" t="s">
        <v>283</v>
      </c>
      <c r="G3" t="s">
        <v>24</v>
      </c>
    </row>
    <row r="4" spans="3:7" ht="15.75" thickBot="1">
      <c r="C4" s="36" t="s">
        <v>287</v>
      </c>
      <c r="D4" s="37">
        <v>0.5</v>
      </c>
      <c r="F4" t="s">
        <v>288</v>
      </c>
      <c r="G4" t="s">
        <v>535</v>
      </c>
    </row>
    <row r="5" spans="3:7" ht="15.75" thickBot="1">
      <c r="C5" s="38" t="s">
        <v>292</v>
      </c>
      <c r="D5" s="39">
        <v>1</v>
      </c>
      <c r="F5">
        <v>11.12</v>
      </c>
      <c r="G5">
        <v>8</v>
      </c>
    </row>
    <row r="6" spans="3:7" ht="15.75" thickBot="1">
      <c r="C6" s="38" t="s">
        <v>296</v>
      </c>
      <c r="D6" s="39">
        <v>2</v>
      </c>
      <c r="F6">
        <v>13</v>
      </c>
      <c r="G6">
        <v>9</v>
      </c>
    </row>
    <row r="7" spans="3:7" ht="15.75" thickBot="1">
      <c r="C7" s="38" t="s">
        <v>299</v>
      </c>
      <c r="D7" s="39">
        <v>3</v>
      </c>
      <c r="F7">
        <v>14</v>
      </c>
      <c r="G7">
        <v>10</v>
      </c>
    </row>
    <row r="8" spans="3:7" ht="15.75" thickBot="1">
      <c r="C8" s="38" t="s">
        <v>302</v>
      </c>
      <c r="D8" s="39">
        <v>4</v>
      </c>
      <c r="F8">
        <v>15</v>
      </c>
      <c r="G8">
        <v>11</v>
      </c>
    </row>
    <row r="9" spans="3:7" ht="15.75" thickBot="1">
      <c r="C9" s="38" t="s">
        <v>304</v>
      </c>
      <c r="D9" s="39">
        <v>5</v>
      </c>
      <c r="F9">
        <v>16</v>
      </c>
    </row>
    <row r="10" spans="3:7" ht="15.75" thickBot="1">
      <c r="C10" s="37" t="s">
        <v>306</v>
      </c>
      <c r="D10" s="37">
        <v>6</v>
      </c>
      <c r="F10">
        <v>17</v>
      </c>
      <c r="G10">
        <v>12</v>
      </c>
    </row>
    <row r="11" spans="3:7" ht="15.75" thickBot="1">
      <c r="C11" s="39" t="s">
        <v>309</v>
      </c>
      <c r="D11" s="39">
        <v>7</v>
      </c>
      <c r="F11">
        <v>18</v>
      </c>
      <c r="G11">
        <v>13</v>
      </c>
    </row>
    <row r="12" spans="3:7" ht="15.75" thickBot="1">
      <c r="C12" s="39" t="s">
        <v>312</v>
      </c>
      <c r="D12" s="39">
        <v>8</v>
      </c>
      <c r="F12">
        <v>19</v>
      </c>
      <c r="G12">
        <v>14</v>
      </c>
    </row>
    <row r="13" spans="3:7" ht="15.75" thickBot="1">
      <c r="C13" s="39" t="s">
        <v>315</v>
      </c>
      <c r="D13" s="39">
        <v>9</v>
      </c>
      <c r="F13">
        <v>20</v>
      </c>
      <c r="G13">
        <v>15</v>
      </c>
    </row>
    <row r="14" spans="3:7" ht="15.75" thickBot="1">
      <c r="C14" s="39" t="s">
        <v>318</v>
      </c>
      <c r="D14" s="39">
        <v>10</v>
      </c>
      <c r="F14">
        <v>21.22</v>
      </c>
      <c r="G14">
        <v>16</v>
      </c>
    </row>
    <row r="15" spans="3:7" ht="15.75" thickBot="1">
      <c r="C15" s="39"/>
      <c r="D15" s="39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 Malik</dc:creator>
  <cp:keywords/>
  <dc:description/>
  <cp:lastModifiedBy>X</cp:lastModifiedBy>
  <cp:revision/>
  <dcterms:created xsi:type="dcterms:W3CDTF">2013-04-05T11:36:42Z</dcterms:created>
  <dcterms:modified xsi:type="dcterms:W3CDTF">2017-05-08T14:05:00Z</dcterms:modified>
  <cp:category/>
  <cp:contentStatus/>
</cp:coreProperties>
</file>